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docs.live.net/5b6635579e581add/Documents/Gestion Zone/Article avec Vincent SAVOIR SENTRAINER/Article 2/SEQUENCE/"/>
    </mc:Choice>
  </mc:AlternateContent>
  <xr:revisionPtr revIDLastSave="3" documentId="8_{A46ED065-7D23-4F4F-85DD-5342A9944444}" xr6:coauthVersionLast="47" xr6:coauthVersionMax="47" xr10:uidLastSave="{F0BBED13-D51F-4803-B664-E7EF8275DECE}"/>
  <bookViews>
    <workbookView xWindow="-108" yWindow="-108" windowWidth="23256" windowHeight="12456" activeTab="2" xr2:uid="{00000000-000D-0000-FFFF-FFFF00000000}"/>
  </bookViews>
  <sheets>
    <sheet name="CarnetIndiv" sheetId="6" r:id="rId1"/>
    <sheet name="Allures" sheetId="3" r:id="rId2"/>
    <sheet name="Allures perso"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4" l="1"/>
  <c r="M34" i="4"/>
  <c r="M33" i="4"/>
  <c r="M32" i="4"/>
  <c r="M31" i="4"/>
  <c r="M30" i="4"/>
  <c r="M29" i="4"/>
  <c r="M28" i="4"/>
  <c r="M27" i="4"/>
  <c r="M26" i="4"/>
  <c r="M25" i="4"/>
  <c r="M24" i="4"/>
  <c r="M23" i="4"/>
  <c r="M22" i="4"/>
  <c r="M17" i="4"/>
  <c r="M16" i="4"/>
  <c r="M15" i="4"/>
  <c r="M14" i="4"/>
  <c r="M13" i="4"/>
  <c r="M12" i="4"/>
  <c r="M11" i="4"/>
  <c r="M10" i="4"/>
  <c r="M9" i="4"/>
  <c r="M8" i="4"/>
  <c r="M7" i="4"/>
  <c r="M6" i="4"/>
  <c r="M5" i="4"/>
  <c r="M4" i="4"/>
  <c r="F34" i="4"/>
  <c r="F17" i="4"/>
  <c r="F33" i="4"/>
  <c r="F32" i="4"/>
  <c r="F31" i="4"/>
  <c r="F30" i="4"/>
  <c r="F29" i="4"/>
  <c r="F28" i="4"/>
  <c r="F27" i="4"/>
  <c r="F26" i="4"/>
  <c r="F25" i="4"/>
  <c r="F24" i="4"/>
  <c r="F23" i="4"/>
  <c r="F22" i="4"/>
  <c r="F21" i="4"/>
  <c r="F16" i="4"/>
  <c r="F15" i="4"/>
  <c r="F14" i="4"/>
  <c r="F13" i="4"/>
  <c r="F12" i="4"/>
  <c r="F11" i="4"/>
  <c r="F10" i="4"/>
  <c r="F9" i="4"/>
  <c r="F8" i="4"/>
  <c r="F7" i="4"/>
  <c r="F6" i="4"/>
  <c r="F5" i="4"/>
  <c r="F4" i="4"/>
  <c r="L30" i="3"/>
  <c r="L31" i="3"/>
  <c r="L42" i="3"/>
  <c r="L41" i="3"/>
  <c r="L40" i="3"/>
  <c r="L39" i="3"/>
  <c r="L38" i="3"/>
  <c r="L37" i="3"/>
  <c r="L36" i="3"/>
  <c r="L35" i="3"/>
  <c r="L34" i="3"/>
  <c r="L33" i="3"/>
  <c r="L32" i="3"/>
  <c r="J3" i="3" l="1"/>
  <c r="L3" i="3" s="1"/>
  <c r="J15" i="3"/>
  <c r="L15" i="3" s="1"/>
  <c r="D15" i="3"/>
  <c r="D3" i="3"/>
  <c r="J17" i="3"/>
  <c r="J16" i="3"/>
  <c r="D17" i="3"/>
  <c r="D16" i="3"/>
  <c r="J4" i="3"/>
  <c r="J5" i="3"/>
  <c r="D4" i="3"/>
  <c r="D5" i="3"/>
  <c r="J7" i="3"/>
  <c r="J8" i="3"/>
  <c r="J9" i="3"/>
  <c r="J10" i="3"/>
  <c r="J11" i="3"/>
  <c r="J12" i="3"/>
  <c r="J13" i="3"/>
  <c r="J18" i="3"/>
  <c r="J19" i="3"/>
  <c r="J20" i="3"/>
  <c r="J21" i="3"/>
  <c r="J22" i="3"/>
  <c r="J23" i="3"/>
  <c r="J24" i="3"/>
  <c r="J25" i="3"/>
  <c r="J6" i="3"/>
  <c r="L6" i="3" s="1"/>
  <c r="D25" i="3"/>
  <c r="D24" i="3"/>
  <c r="D23" i="3"/>
  <c r="D22" i="3"/>
  <c r="D21" i="3"/>
  <c r="D20" i="3"/>
  <c r="D19" i="3"/>
  <c r="D18" i="3"/>
  <c r="D13" i="3"/>
  <c r="D12" i="3"/>
  <c r="D11" i="3"/>
  <c r="D10" i="3"/>
  <c r="D9" i="3"/>
  <c r="D8" i="3"/>
  <c r="D7" i="3"/>
  <c r="D6" i="3"/>
  <c r="F24" i="3" l="1"/>
  <c r="L24" i="3"/>
  <c r="F12" i="3"/>
  <c r="L12" i="3"/>
  <c r="H11" i="3"/>
  <c r="L11" i="3"/>
  <c r="H22" i="3"/>
  <c r="L22" i="3"/>
  <c r="H10" i="3"/>
  <c r="L10" i="3"/>
  <c r="F5" i="3"/>
  <c r="L5" i="3"/>
  <c r="H21" i="3"/>
  <c r="L21" i="3"/>
  <c r="H9" i="3"/>
  <c r="L9" i="3"/>
  <c r="H4" i="3"/>
  <c r="L4" i="3"/>
  <c r="H23" i="3"/>
  <c r="L23" i="3"/>
  <c r="H20" i="3"/>
  <c r="L20" i="3"/>
  <c r="H8" i="3"/>
  <c r="L8" i="3"/>
  <c r="H3" i="3"/>
  <c r="F3" i="3"/>
  <c r="F7" i="3"/>
  <c r="L7" i="3"/>
  <c r="F18" i="3"/>
  <c r="L18" i="3"/>
  <c r="H6" i="3"/>
  <c r="H16" i="3"/>
  <c r="L16" i="3"/>
  <c r="H15" i="3"/>
  <c r="F19" i="3"/>
  <c r="L19" i="3"/>
  <c r="H25" i="3"/>
  <c r="L25" i="3"/>
  <c r="H13" i="3"/>
  <c r="L13" i="3"/>
  <c r="F6" i="3"/>
  <c r="F17" i="3"/>
  <c r="L17" i="3"/>
  <c r="F15" i="3"/>
  <c r="H17" i="3"/>
  <c r="F16" i="3"/>
  <c r="F4" i="3"/>
  <c r="H5" i="3"/>
  <c r="H19" i="3"/>
  <c r="H7" i="3"/>
  <c r="H12" i="3"/>
  <c r="H24" i="3"/>
  <c r="F25" i="3"/>
  <c r="F13" i="3"/>
  <c r="H18" i="3"/>
  <c r="F11" i="3"/>
  <c r="F23" i="3"/>
  <c r="F22" i="3"/>
  <c r="F10" i="3"/>
  <c r="F21" i="3"/>
  <c r="F9" i="3"/>
  <c r="F20" i="3"/>
  <c r="F8" i="3"/>
</calcChain>
</file>

<file path=xl/sharedStrings.xml><?xml version="1.0" encoding="utf-8"?>
<sst xmlns="http://schemas.openxmlformats.org/spreadsheetml/2006/main" count="861" uniqueCount="217">
  <si>
    <t>Mon état en fin de séance :</t>
  </si>
  <si>
    <t>🥵</t>
  </si>
  <si>
    <t>😣</t>
  </si>
  <si>
    <t>😑</t>
  </si>
  <si>
    <t>🙄</t>
  </si>
  <si>
    <t>2. Course tranquille :</t>
  </si>
  <si>
    <t>… tours</t>
  </si>
  <si>
    <t>… montées</t>
  </si>
  <si>
    <t>… descentes</t>
  </si>
  <si>
    <t>Allure Temps Total /2 - 20% (pour le plat)</t>
  </si>
  <si>
    <t>Filles</t>
  </si>
  <si>
    <t>Garcons</t>
  </si>
  <si>
    <t>2'40</t>
  </si>
  <si>
    <t>2'38</t>
  </si>
  <si>
    <t>2'36</t>
  </si>
  <si>
    <t>2'42</t>
  </si>
  <si>
    <t>2'45</t>
  </si>
  <si>
    <t>2'47</t>
  </si>
  <si>
    <t>2'50</t>
  </si>
  <si>
    <t>2'54</t>
  </si>
  <si>
    <t>3'17</t>
  </si>
  <si>
    <t>3'19</t>
  </si>
  <si>
    <t>3'20</t>
  </si>
  <si>
    <t>3'23</t>
  </si>
  <si>
    <t>3'25</t>
  </si>
  <si>
    <t>3'28</t>
  </si>
  <si>
    <t>3'31</t>
  </si>
  <si>
    <t>3'34</t>
  </si>
  <si>
    <t>200m</t>
  </si>
  <si>
    <t>100m</t>
  </si>
  <si>
    <t>700m (abicdabcda)</t>
  </si>
  <si>
    <t>300m</t>
  </si>
  <si>
    <t>1.</t>
  </si>
  <si>
    <t>2.</t>
  </si>
  <si>
    <t>3.</t>
  </si>
  <si>
    <t>4.</t>
  </si>
  <si>
    <t>5.</t>
  </si>
  <si>
    <t>6.</t>
  </si>
  <si>
    <t>7.</t>
  </si>
  <si>
    <t>400m !</t>
  </si>
  <si>
    <t>Entre les courses :</t>
  </si>
  <si>
    <t>A la fin d'une séance :</t>
  </si>
  <si>
    <t>Ischiojambiers</t>
  </si>
  <si>
    <t>Quadriceps</t>
  </si>
  <si>
    <t>Adducteurs</t>
  </si>
  <si>
    <t>Fessiers</t>
  </si>
  <si>
    <t>Psoas</t>
  </si>
  <si>
    <t>Triceps sural</t>
  </si>
  <si>
    <t>Récup 10'</t>
  </si>
  <si>
    <t>Récup 3'</t>
  </si>
  <si>
    <t>250m</t>
  </si>
  <si>
    <t>1. 250m ABiC</t>
  </si>
  <si>
    <t>2. 250m AFGJ</t>
  </si>
  <si>
    <t>3. 250m ABiC</t>
  </si>
  <si>
    <t>4. 250m AFGJ</t>
  </si>
  <si>
    <t>5. 700m AFGJKLiA (cool)</t>
  </si>
  <si>
    <t>Temps réel</t>
  </si>
  <si>
    <t>Distance</t>
  </si>
  <si>
    <t>Temps prévu</t>
  </si>
  <si>
    <t>Récup ?</t>
  </si>
  <si>
    <t>Temps perso</t>
  </si>
  <si>
    <t>Vous aviez terminé la dernière leçon en disant que votre temps idéal au 200m serait …</t>
  </si>
  <si>
    <t>Votre temps au 250m, pour une allure identique, sera …</t>
  </si>
  <si>
    <t>"</t>
  </si>
  <si>
    <t xml:space="preserve"> --&gt;</t>
  </si>
  <si>
    <t>Votre temps de référence au 200 m</t>
  </si>
  <si>
    <t>Votre temps de référence au 250 m</t>
  </si>
  <si>
    <t>Votre temps de référence au 700m</t>
  </si>
  <si>
    <t>CARNET D'ENTRAÎNEMENT</t>
  </si>
  <si>
    <t>2x700m Course</t>
  </si>
  <si>
    <t>de …</t>
  </si>
  <si>
    <t>L'épreuve :</t>
  </si>
  <si>
    <t>15' de pause</t>
  </si>
  <si>
    <t>Consulter la carte pour le détail des circuits.</t>
  </si>
  <si>
    <t xml:space="preserve"> - 700m avec dénivelé ( 2 circuits B ou B' au choix)</t>
  </si>
  <si>
    <r>
      <t xml:space="preserve"> - 700m </t>
    </r>
    <r>
      <rPr>
        <i/>
        <sz val="12"/>
        <color theme="1"/>
        <rFont val="Calibri"/>
        <family val="2"/>
        <scheme val="minor"/>
      </rPr>
      <t>presque</t>
    </r>
    <r>
      <rPr>
        <sz val="12"/>
        <color theme="1"/>
        <rFont val="Calibri"/>
        <family val="2"/>
        <scheme val="minor"/>
      </rPr>
      <t xml:space="preserve"> plat (circuit A)</t>
    </r>
  </si>
  <si>
    <t>3 éléments évalués :</t>
  </si>
  <si>
    <t xml:space="preserve"> / 12 </t>
  </si>
  <si>
    <t>/6
     /4
           /2</t>
  </si>
  <si>
    <t>/2
      /4
            /6</t>
  </si>
  <si>
    <r>
      <rPr>
        <b/>
        <sz val="14"/>
        <color theme="1"/>
        <rFont val="Calibri"/>
        <family val="2"/>
        <scheme val="minor"/>
      </rPr>
      <t>AFL3</t>
    </r>
    <r>
      <rPr>
        <sz val="11"/>
        <color theme="1"/>
        <rFont val="Calibri"/>
        <family val="2"/>
        <scheme val="minor"/>
      </rPr>
      <t xml:space="preserve"> --&gt; rôles de pratiquant, partenaire d'entraînement, et observateur</t>
    </r>
  </si>
  <si>
    <r>
      <rPr>
        <b/>
        <sz val="14"/>
        <color theme="1"/>
        <rFont val="Calibri"/>
        <family val="2"/>
        <scheme val="minor"/>
      </rPr>
      <t>AFL2</t>
    </r>
    <r>
      <rPr>
        <sz val="11"/>
        <color theme="1"/>
        <rFont val="Calibri"/>
        <family val="2"/>
        <scheme val="minor"/>
      </rPr>
      <t xml:space="preserve"> --&gt; échauffement, récupération, projet, suivi de mon entraînement</t>
    </r>
  </si>
  <si>
    <t>Ce code couleur sera utilisé dans les pages suivantes.</t>
  </si>
  <si>
    <r>
      <rPr>
        <b/>
        <sz val="14"/>
        <color theme="1"/>
        <rFont val="Calibri"/>
        <family val="2"/>
        <scheme val="minor"/>
      </rPr>
      <t>AFL1</t>
    </r>
    <r>
      <rPr>
        <sz val="11"/>
        <color theme="1"/>
        <rFont val="Calibri"/>
        <family val="2"/>
        <scheme val="minor"/>
      </rPr>
      <t xml:space="preserve"> --&gt; ma course </t>
    </r>
  </si>
  <si>
    <t>Leçon 1</t>
  </si>
  <si>
    <t>#date</t>
  </si>
  <si>
    <t>Découverte de l'épreuve et du fonctionnement de la séquence</t>
  </si>
  <si>
    <t>Mon état en fin d'échauffement :</t>
  </si>
  <si>
    <t>Course 1</t>
  </si>
  <si>
    <t>Course 2</t>
  </si>
  <si>
    <t>Total</t>
  </si>
  <si>
    <t>En secondes …</t>
  </si>
  <si>
    <t>→</t>
  </si>
  <si>
    <r>
      <rPr>
        <b/>
        <sz val="14"/>
        <color theme="1"/>
        <rFont val="Calibri"/>
        <family val="2"/>
        <scheme val="minor"/>
      </rPr>
      <t>AFL1</t>
    </r>
    <r>
      <rPr>
        <sz val="11"/>
        <color theme="1"/>
        <rFont val="Calibri"/>
        <family val="2"/>
        <scheme val="minor"/>
      </rPr>
      <t xml:space="preserve"> → ma course </t>
    </r>
  </si>
  <si>
    <r>
      <rPr>
        <b/>
        <sz val="14"/>
        <color theme="1"/>
        <rFont val="Calibri"/>
        <family val="2"/>
        <scheme val="minor"/>
      </rPr>
      <t>AFL2</t>
    </r>
    <r>
      <rPr>
        <sz val="11"/>
        <color theme="1"/>
        <rFont val="Calibri"/>
        <family val="2"/>
        <scheme val="minor"/>
      </rPr>
      <t xml:space="preserve"> → échauffement, récupération, projet, suivi de mon entraînement</t>
    </r>
  </si>
  <si>
    <r>
      <rPr>
        <b/>
        <sz val="14"/>
        <color theme="1"/>
        <rFont val="Calibri"/>
        <family val="2"/>
        <scheme val="minor"/>
      </rPr>
      <t>AFL3</t>
    </r>
    <r>
      <rPr>
        <sz val="11"/>
        <color theme="1"/>
        <rFont val="Calibri"/>
        <family val="2"/>
        <scheme val="minor"/>
      </rPr>
      <t xml:space="preserve"> → rôles de pratiquant, partenaire d'entraînement, et observateur</t>
    </r>
  </si>
  <si>
    <t>Mon indicateur d'efficacité :</t>
  </si>
  <si>
    <t>Mon état en fin d'épreuve :</t>
  </si>
  <si>
    <r>
      <rPr>
        <b/>
        <sz val="12"/>
        <color rgb="FFFF0000"/>
        <rFont val="Calibri"/>
        <family val="2"/>
        <scheme val="minor"/>
      </rPr>
      <t>L'indicateur d'efficacité</t>
    </r>
    <r>
      <rPr>
        <sz val="12"/>
        <color theme="1"/>
        <rFont val="Calibri"/>
        <family val="2"/>
        <scheme val="minor"/>
      </rPr>
      <t xml:space="preserve"> s'obtient avec la formule suivante (</t>
    </r>
    <r>
      <rPr>
        <u/>
        <sz val="12"/>
        <color theme="1"/>
        <rFont val="Calibri"/>
        <family val="2"/>
        <scheme val="minor"/>
      </rPr>
      <t>utiliser le temps en secondes)</t>
    </r>
    <r>
      <rPr>
        <sz val="12"/>
        <color theme="1"/>
        <rFont val="Calibri"/>
        <family val="2"/>
        <scheme val="minor"/>
      </rPr>
      <t xml:space="preserve"> :</t>
    </r>
  </si>
  <si>
    <t>Ma note d'AFL1 ( /12 points), du jour.</t>
  </si>
  <si>
    <t>100 - [(c1/c2) * 100]</t>
  </si>
  <si>
    <t>→ J'entoure ma performance et mon indicateur d'efficacité.</t>
  </si>
  <si>
    <t>→ Je relie les deux cercles. La note sur 12 apparaît au milieu</t>
  </si>
  <si>
    <t>/12</t>
  </si>
  <si>
    <t>Partenaire du jour :</t>
  </si>
  <si>
    <t>Temps relevés :</t>
  </si>
  <si>
    <t>Point info sur les rôles :</t>
  </si>
  <si>
    <t>Leçon 2</t>
  </si>
  <si>
    <t>Résistance et allures de course +
Les phases d'échauffement et de récupération</t>
  </si>
  <si>
    <t>Mon échauffement doit viser cet état : 😣</t>
  </si>
  <si>
    <t xml:space="preserve">1. Articulations </t>
  </si>
  <si>
    <t>Je prévois :</t>
  </si>
  <si>
    <t>3. Gammes</t>
  </si>
  <si>
    <t>Référence au 700m</t>
  </si>
  <si>
    <t>Référence au 200m (entourer)</t>
  </si>
  <si>
    <t>Temps réels relevés</t>
  </si>
  <si>
    <t>Récup' = temps choisi</t>
  </si>
  <si>
    <t>Point info sur la récupération :</t>
  </si>
  <si>
    <r>
      <rPr>
        <b/>
        <sz val="11"/>
        <color theme="1"/>
        <rFont val="Calibri"/>
        <family val="2"/>
        <scheme val="minor"/>
      </rPr>
      <t>J'entoure</t>
    </r>
    <r>
      <rPr>
        <sz val="11"/>
        <color theme="1"/>
        <rFont val="Calibri"/>
        <family val="2"/>
        <scheme val="minor"/>
      </rPr>
      <t xml:space="preserve"> un temps de référence au 200m, à respecter jusqu'au bout de la série du jour.</t>
    </r>
  </si>
  <si>
    <t xml:space="preserve">Adapter la foulée au dénivelé 
Augmenter la résistance </t>
  </si>
  <si>
    <t>Leçon 3</t>
  </si>
  <si>
    <t>Le temps de travail que j'aurais dû choisir :</t>
  </si>
  <si>
    <t>Référence au 250m (entourer)</t>
  </si>
  <si>
    <r>
      <rPr>
        <b/>
        <sz val="11"/>
        <color theme="1"/>
        <rFont val="Calibri"/>
        <family val="2"/>
        <scheme val="minor"/>
      </rPr>
      <t>J'entoure</t>
    </r>
    <r>
      <rPr>
        <sz val="11"/>
        <color theme="1"/>
        <rFont val="Calibri"/>
        <family val="2"/>
        <scheme val="minor"/>
      </rPr>
      <t xml:space="preserve"> un temps de référence au 250m, à respecter jusqu'au bout de la série du jour </t>
    </r>
    <r>
      <rPr>
        <b/>
        <sz val="11"/>
        <color theme="1"/>
        <rFont val="Calibri"/>
        <family val="2"/>
        <scheme val="minor"/>
      </rPr>
      <t xml:space="preserve">OU </t>
    </r>
    <r>
      <rPr>
        <sz val="11"/>
        <color theme="1"/>
        <rFont val="Calibri"/>
        <family val="2"/>
        <scheme val="minor"/>
      </rPr>
      <t>je choisis mon propre temps de référence.</t>
    </r>
  </si>
  <si>
    <t>Ou mon propre temps :</t>
  </si>
  <si>
    <t xml:space="preserve">Point info : la foulée et le dénivelé </t>
  </si>
  <si>
    <t>Mon attitude de course change-t-elle avec le dénivelé ?</t>
  </si>
  <si>
    <t xml:space="preserve">  ⃝ Oui</t>
  </si>
  <si>
    <t xml:space="preserve">  ⃝ Non</t>
  </si>
  <si>
    <t xml:space="preserve"> - Etirements activo-dynamiques</t>
  </si>
  <si>
    <r>
      <rPr>
        <b/>
        <sz val="10"/>
        <color theme="1"/>
        <rFont val="Calibri"/>
        <family val="2"/>
        <scheme val="minor"/>
      </rPr>
      <t>Plus ça descend, plus la foulée s'allonge.</t>
    </r>
    <r>
      <rPr>
        <sz val="10"/>
        <color theme="1"/>
        <rFont val="Calibri"/>
        <family val="2"/>
        <scheme val="minor"/>
      </rPr>
      <t xml:space="preserve"> </t>
    </r>
    <r>
      <rPr>
        <u/>
        <sz val="10"/>
        <color theme="1"/>
        <rFont val="Calibri"/>
        <family val="2"/>
        <scheme val="minor"/>
      </rPr>
      <t>Attention aux chutes !</t>
    </r>
  </si>
  <si>
    <r>
      <rPr>
        <b/>
        <sz val="10"/>
        <color theme="1"/>
        <rFont val="Calibri"/>
        <family val="2"/>
        <scheme val="minor"/>
      </rPr>
      <t xml:space="preserve">Respiration : </t>
    </r>
    <r>
      <rPr>
        <sz val="10"/>
        <color theme="1"/>
        <rFont val="Calibri"/>
        <family val="2"/>
        <scheme val="minor"/>
      </rPr>
      <t xml:space="preserve"> 
Inspiration et expiration à l'identique lors de la montée. 
Lors de la descente, allonger les temps d'expiration.</t>
    </r>
  </si>
  <si>
    <t>Leçon 4</t>
  </si>
  <si>
    <t>Gérer l'épreuve, 
Affiner le projet</t>
  </si>
  <si>
    <t>J'entoure mon projet de temps total.</t>
  </si>
  <si>
    <t>Je réalise l'épreuve en alternance avec mon partenaire.</t>
  </si>
  <si>
    <t>/12 points</t>
  </si>
  <si>
    <t>Entre les deux courses, mon partenaire trouve ma récupération …</t>
  </si>
  <si>
    <r>
      <rPr>
        <sz val="10"/>
        <color theme="1"/>
        <rFont val="Calibri"/>
        <family val="2"/>
      </rPr>
      <t xml:space="preserve">⃝ </t>
    </r>
    <r>
      <rPr>
        <sz val="10"/>
        <color theme="1"/>
        <rFont val="Calibri"/>
        <family val="2"/>
        <scheme val="minor"/>
      </rPr>
      <t>Passive</t>
    </r>
  </si>
  <si>
    <t>⃝ Active</t>
  </si>
  <si>
    <t>⃝  Active et souci de rester "chaud"</t>
  </si>
  <si>
    <t>Je récupère après l'épreuve !</t>
  </si>
  <si>
    <t xml:space="preserve"> Je m'échauffe !</t>
  </si>
  <si>
    <t>Je m'évalue</t>
  </si>
  <si>
    <r>
      <rPr>
        <sz val="10"/>
        <color theme="1"/>
        <rFont val="Calibri"/>
        <family val="2"/>
      </rPr>
      <t xml:space="preserve">⃝ </t>
    </r>
    <r>
      <rPr>
        <sz val="10"/>
        <color theme="1"/>
        <rFont val="Calibri"/>
        <family val="2"/>
        <scheme val="minor"/>
      </rPr>
      <t>1</t>
    </r>
  </si>
  <si>
    <r>
      <rPr>
        <sz val="10"/>
        <color theme="1"/>
        <rFont val="Calibri"/>
        <family val="2"/>
      </rPr>
      <t xml:space="preserve">⃝ </t>
    </r>
    <r>
      <rPr>
        <sz val="10"/>
        <color theme="1"/>
        <rFont val="Calibri"/>
        <family val="2"/>
        <scheme val="minor"/>
      </rPr>
      <t>2</t>
    </r>
    <r>
      <rPr>
        <sz val="11"/>
        <color theme="1"/>
        <rFont val="Calibri"/>
        <family val="2"/>
        <scheme val="minor"/>
      </rPr>
      <t/>
    </r>
  </si>
  <si>
    <r>
      <rPr>
        <sz val="10"/>
        <color theme="1"/>
        <rFont val="Calibri"/>
        <family val="2"/>
      </rPr>
      <t xml:space="preserve">⃝ </t>
    </r>
    <r>
      <rPr>
        <sz val="10"/>
        <color theme="1"/>
        <rFont val="Calibri"/>
        <family val="2"/>
        <scheme val="minor"/>
      </rPr>
      <t>3</t>
    </r>
    <r>
      <rPr>
        <sz val="11"/>
        <color theme="1"/>
        <rFont val="Calibri"/>
        <family val="2"/>
        <scheme val="minor"/>
      </rPr>
      <t/>
    </r>
  </si>
  <si>
    <r>
      <rPr>
        <sz val="10"/>
        <color theme="1"/>
        <rFont val="Calibri"/>
        <family val="2"/>
      </rPr>
      <t xml:space="preserve">⃝ </t>
    </r>
    <r>
      <rPr>
        <sz val="10"/>
        <color theme="1"/>
        <rFont val="Calibri"/>
        <family val="2"/>
        <scheme val="minor"/>
      </rPr>
      <t>4</t>
    </r>
    <r>
      <rPr>
        <sz val="11"/>
        <color theme="1"/>
        <rFont val="Calibri"/>
        <family val="2"/>
        <scheme val="minor"/>
      </rPr>
      <t/>
    </r>
  </si>
  <si>
    <t xml:space="preserve"> AFL1 :</t>
  </si>
  <si>
    <t xml:space="preserve"> AFL2 : situé au niveau … (cf. grille évaluation)</t>
  </si>
  <si>
    <t>Je choisis la course 2 :</t>
  </si>
  <si>
    <r>
      <rPr>
        <sz val="10"/>
        <color theme="1"/>
        <rFont val="Calibri"/>
        <family val="2"/>
      </rPr>
      <t xml:space="preserve">⃝ </t>
    </r>
    <r>
      <rPr>
        <sz val="10"/>
        <color theme="1"/>
        <rFont val="Calibri"/>
        <family val="2"/>
        <scheme val="minor"/>
      </rPr>
      <t>Circuit A</t>
    </r>
  </si>
  <si>
    <r>
      <rPr>
        <sz val="10"/>
        <color theme="1"/>
        <rFont val="Calibri"/>
        <family val="2"/>
      </rPr>
      <t xml:space="preserve">⃝ </t>
    </r>
    <r>
      <rPr>
        <sz val="10"/>
        <color theme="1"/>
        <rFont val="Calibri"/>
        <family val="2"/>
        <scheme val="minor"/>
      </rPr>
      <t>Circuit B</t>
    </r>
  </si>
  <si>
    <t>Le temps cumulé total que j'aurais dû viser :</t>
  </si>
  <si>
    <t>A partir de maintenant, pour la course 2, je choisirai toujours :</t>
  </si>
  <si>
    <t>Selon mon partenaire, ma priorité de travail est :</t>
  </si>
  <si>
    <t>⃝  Affiner la maîtrise du projet de course</t>
  </si>
  <si>
    <t>⃝  Travailler sur l'attitude de course et la foulée (dénivelé)</t>
  </si>
  <si>
    <t>⃝  Autre :</t>
  </si>
  <si>
    <t>Leçon 5</t>
  </si>
  <si>
    <t xml:space="preserve">Choisir son objectif de travail et ses modalités 
</t>
  </si>
  <si>
    <t>Ma priorité de travail du jour :</t>
  </si>
  <si>
    <r>
      <t xml:space="preserve">Je choisis la séance du jour </t>
    </r>
    <r>
      <rPr>
        <b/>
        <u/>
        <sz val="10"/>
        <color theme="1"/>
        <rFont val="Calibri"/>
        <family val="2"/>
        <scheme val="minor"/>
      </rPr>
      <t>la mieux adaptée</t>
    </r>
    <r>
      <rPr>
        <sz val="10"/>
        <color theme="1"/>
        <rFont val="Calibri"/>
        <family val="2"/>
        <scheme val="minor"/>
      </rPr>
      <t xml:space="preserve"> à ma priorité du jour …</t>
    </r>
  </si>
  <si>
    <t xml:space="preserve">⃝  Epreuve type : 2x700 m, course 1, régulation du projet de course si nécessaire, puis course 2       </t>
  </si>
  <si>
    <r>
      <t xml:space="preserve">⃝  Accentuer le travail en résistance </t>
    </r>
    <r>
      <rPr>
        <sz val="10"/>
        <color rgb="FF0070C0"/>
        <rFont val="Calibri"/>
        <family val="2"/>
        <scheme val="minor"/>
      </rPr>
      <t>Chasuble bleue</t>
    </r>
  </si>
  <si>
    <r>
      <t xml:space="preserve">⃝  Affiner la maîtrise du projet de course </t>
    </r>
    <r>
      <rPr>
        <sz val="10"/>
        <color rgb="FFFF0000"/>
        <rFont val="Calibri"/>
        <family val="2"/>
        <scheme val="minor"/>
      </rPr>
      <t>Chasuble rouge</t>
    </r>
  </si>
  <si>
    <r>
      <t xml:space="preserve">⃝  Travailler sur l'attitude de course et la foulée (dénivelé)                                                                                 </t>
    </r>
    <r>
      <rPr>
        <sz val="10"/>
        <color theme="9" tint="-0.249977111117893"/>
        <rFont val="Calibri"/>
        <family val="2"/>
        <scheme val="minor"/>
      </rPr>
      <t>Chasuble verte</t>
    </r>
  </si>
  <si>
    <t>des indices pour choisir se trouvent dans les différentes pages du carnet, y compris pour définir les temps de récupération …</t>
  </si>
  <si>
    <t xml:space="preserve"> - Je m'échauffe de manière adaptée à mon objectif</t>
  </si>
  <si>
    <t xml:space="preserve"> - Je réalise ma séance :</t>
  </si>
  <si>
    <t>Point info : l'observation du partenaire</t>
  </si>
  <si>
    <t>Leçon 6</t>
  </si>
  <si>
    <t>Choisir son objectif de travail et construire ses modalités de séance</t>
  </si>
  <si>
    <t xml:space="preserve">⃝  Autre : </t>
  </si>
  <si>
    <t>J'écris la séance la mieux adaptée à mon objectif du jour dans le tableau ci-dessous, avant de m'échauffer.</t>
  </si>
  <si>
    <t>des indices pour construire se trouvent dans les différentes pages du carnet, y compris pour définir les temps de récupération …</t>
  </si>
  <si>
    <t>Conseil de mon partenaire</t>
  </si>
  <si>
    <t>Conseil de mon partenaire pour améliorer ma note</t>
  </si>
  <si>
    <t>Point info : aider un partenaire</t>
  </si>
  <si>
    <t xml:space="preserve">Mon projet de course </t>
  </si>
  <si>
    <t>Temps cumulé :
Course 1 :
Course 2 :</t>
  </si>
  <si>
    <t>Leçon 7</t>
  </si>
  <si>
    <t>Mon projet de temps cumulé :</t>
  </si>
  <si>
    <t>Je m'échauffe !</t>
  </si>
  <si>
    <t xml:space="preserve">En secondes </t>
  </si>
  <si>
    <t>Est-ce que je change mon projet de temps cumulé ?</t>
  </si>
  <si>
    <t xml:space="preserve">Si oui …. Nouveau projet : </t>
  </si>
  <si>
    <t>Temps détaillé (course 1) :</t>
  </si>
  <si>
    <t>Temps détaillé (course 2) :</t>
  </si>
  <si>
    <t>Mon choix de répartition des points AFL2/AFL3 :</t>
  </si>
  <si>
    <t>⃝  AFL2 = 6 points et AFL3 = 2 points</t>
  </si>
  <si>
    <t>⃝  AFL2 = 4 points et AFL3 = 4 points</t>
  </si>
  <si>
    <t>⃝  AFL2 = 2 points et AFL3 = 6 points</t>
  </si>
  <si>
    <t>Ce choix pourra être revu juste avant l'épreuve.</t>
  </si>
  <si>
    <t>Je m'évalue :</t>
  </si>
  <si>
    <t>⃝  Développer la résistance</t>
  </si>
  <si>
    <t xml:space="preserve">⃝  4x 250m "plat" puis 700m "Course 2" avec Temps prévu inférieur à Temps épreuve </t>
  </si>
  <si>
    <t>⃝   6x250m en alternant ABiC et AFGJ avec Temps prévu = Temps épreuve</t>
  </si>
  <si>
    <t>Mon partenaire m'a observé et a remarqué que …</t>
  </si>
  <si>
    <r>
      <rPr>
        <b/>
        <sz val="10"/>
        <color theme="1"/>
        <rFont val="Calibri"/>
        <family val="2"/>
        <scheme val="minor"/>
      </rPr>
      <t>Décrire (ci-dessus) :</t>
    </r>
    <r>
      <rPr>
        <sz val="10"/>
        <color theme="1"/>
        <rFont val="Calibri"/>
        <family val="2"/>
        <scheme val="minor"/>
      </rPr>
      <t xml:space="preserve"> changement de foulée entre la montée et la descente, rythme de respiration, orientation du buste (en avant, en arrière), qualité des appuis (tout le pied tape le sol, avant pied uniquement, …)
</t>
    </r>
    <r>
      <rPr>
        <b/>
        <sz val="10"/>
        <color theme="1"/>
        <rFont val="Calibri"/>
        <family val="2"/>
        <scheme val="minor"/>
      </rPr>
      <t xml:space="preserve">Conseiller : </t>
    </r>
    <r>
      <rPr>
        <sz val="10"/>
        <color theme="1"/>
        <rFont val="Calibri"/>
        <family val="2"/>
        <scheme val="minor"/>
      </rPr>
      <t>mettre en relation ce que je vois et les temps relevés avec la grille d'évaluation</t>
    </r>
  </si>
  <si>
    <r>
      <rPr>
        <b/>
        <u/>
        <sz val="9"/>
        <color theme="1"/>
        <rFont val="Calibri"/>
        <family val="2"/>
        <scheme val="minor"/>
      </rPr>
      <t>Affiner la maîtrise du projet</t>
    </r>
    <r>
      <rPr>
        <sz val="9"/>
        <color theme="1"/>
        <rFont val="Calibri"/>
        <family val="2"/>
        <scheme val="minor"/>
      </rPr>
      <t xml:space="preserve"> : travailler de préférence sur des conditions réelles ou proches de l'épreuve.</t>
    </r>
  </si>
  <si>
    <t xml:space="preserve"> ''</t>
  </si>
  <si>
    <t>Ma note d'AFL1 du jour est :</t>
  </si>
  <si>
    <t xml:space="preserve"> - Le travail de gammes permet d'améliorer la qualité des appuis et de la foulée. On se centre sur des repères internes pour la technique.</t>
  </si>
  <si>
    <t xml:space="preserve"> - Toujours commencer par un échauffement articulaire </t>
  </si>
  <si>
    <t>L'échauffement :</t>
  </si>
  <si>
    <t xml:space="preserve"> - Adapter la partie cardio-vasculaire à l'objectif de l'échauffement </t>
  </si>
  <si>
    <t>Mon objectif de travail pour la suite sera …</t>
  </si>
  <si>
    <t xml:space="preserve"> - Préparation à l'allure de la seconde course</t>
  </si>
  <si>
    <r>
      <rPr>
        <b/>
        <sz val="10"/>
        <color theme="1"/>
        <rFont val="Calibri"/>
        <family val="2"/>
        <scheme val="minor"/>
      </rPr>
      <t>Plus ça monte, plus la foulée est courte.</t>
    </r>
    <r>
      <rPr>
        <sz val="10"/>
        <color theme="1"/>
        <rFont val="Calibri"/>
        <family val="2"/>
        <scheme val="minor"/>
      </rPr>
      <t xml:space="preserve"> Regard vers l'avant. Buste droit.</t>
    </r>
  </si>
  <si>
    <t xml:space="preserve"> - Récupération active et étirements légers </t>
  </si>
  <si>
    <t xml:space="preserve"> - Maintien fréquence cardiaque à 110/120 bpm</t>
  </si>
  <si>
    <t xml:space="preserve"> - Privilégier la récupération active</t>
  </si>
  <si>
    <r>
      <t xml:space="preserve">Travailler </t>
    </r>
    <r>
      <rPr>
        <b/>
        <u/>
        <sz val="10"/>
        <color theme="1"/>
        <rFont val="Calibri"/>
        <family val="2"/>
        <scheme val="minor"/>
      </rPr>
      <t>la résistance</t>
    </r>
    <r>
      <rPr>
        <sz val="10"/>
        <color theme="1"/>
        <rFont val="Calibri"/>
        <family val="2"/>
        <scheme val="minor"/>
      </rPr>
      <t xml:space="preserve"> : Exercices fractionnés (plusieurs répétitions d'un effort inférieur à 1')
</t>
    </r>
    <r>
      <rPr>
        <b/>
        <sz val="10"/>
        <color theme="1"/>
        <rFont val="Calibri"/>
        <family val="2"/>
        <scheme val="minor"/>
      </rPr>
      <t>Récupération</t>
    </r>
    <r>
      <rPr>
        <sz val="10"/>
        <color theme="1"/>
        <rFont val="Calibri"/>
        <family val="2"/>
        <scheme val="minor"/>
      </rPr>
      <t xml:space="preserve"> = temps de course,
</t>
    </r>
    <r>
      <rPr>
        <b/>
        <sz val="10"/>
        <color theme="1"/>
        <rFont val="Calibri"/>
        <family val="2"/>
        <scheme val="minor"/>
      </rPr>
      <t>Allure</t>
    </r>
    <r>
      <rPr>
        <sz val="10"/>
        <color theme="1"/>
        <rFont val="Calibri"/>
        <family val="2"/>
        <scheme val="minor"/>
      </rPr>
      <t xml:space="preserve"> = temps de travail prévu sur l'épreuve, 
</t>
    </r>
    <r>
      <rPr>
        <b/>
        <sz val="10"/>
        <color theme="1"/>
        <rFont val="Calibri"/>
        <family val="2"/>
        <scheme val="minor"/>
      </rPr>
      <t>Effort total</t>
    </r>
    <r>
      <rPr>
        <sz val="10"/>
        <color theme="1"/>
        <rFont val="Calibri"/>
        <family val="2"/>
        <scheme val="minor"/>
      </rPr>
      <t xml:space="preserve"> = distance cumulée supérieure à la distance totale prévue le jour de l'épreuve</t>
    </r>
  </si>
  <si>
    <r>
      <t xml:space="preserve"> - </t>
    </r>
    <r>
      <rPr>
        <u/>
        <sz val="11"/>
        <color theme="1"/>
        <rFont val="Calibri"/>
        <family val="2"/>
        <scheme val="minor"/>
      </rPr>
      <t>Partenaire d'entraînement :</t>
    </r>
    <r>
      <rPr>
        <sz val="11"/>
        <color rgb="FFFF0000"/>
        <rFont val="Calibri"/>
        <family val="2"/>
        <scheme val="minor"/>
      </rPr>
      <t xml:space="preserve"> solitaire</t>
    </r>
    <r>
      <rPr>
        <sz val="11"/>
        <color theme="1"/>
        <rFont val="Calibri"/>
        <family val="2"/>
        <scheme val="minor"/>
      </rPr>
      <t xml:space="preserve"> → </t>
    </r>
    <r>
      <rPr>
        <sz val="11"/>
        <color theme="5" tint="0.39997558519241921"/>
        <rFont val="Calibri"/>
        <family val="2"/>
        <scheme val="minor"/>
      </rPr>
      <t>motivant, conseils vagues**</t>
    </r>
    <r>
      <rPr>
        <sz val="11"/>
        <color theme="1"/>
        <rFont val="Calibri"/>
        <family val="2"/>
        <scheme val="minor"/>
      </rPr>
      <t xml:space="preserve"> → </t>
    </r>
    <r>
      <rPr>
        <sz val="11"/>
        <color theme="9" tint="-0.499984740745262"/>
        <rFont val="Calibri"/>
        <family val="2"/>
        <scheme val="minor"/>
      </rPr>
      <t>conseiller avisé*****</t>
    </r>
  </si>
  <si>
    <r>
      <t xml:space="preserve"> - </t>
    </r>
    <r>
      <rPr>
        <u/>
        <sz val="11"/>
        <color theme="1"/>
        <rFont val="Calibri"/>
        <family val="2"/>
        <scheme val="minor"/>
      </rPr>
      <t>Juge :</t>
    </r>
    <r>
      <rPr>
        <sz val="11"/>
        <color theme="1"/>
        <rFont val="Calibri"/>
        <family val="2"/>
        <scheme val="minor"/>
      </rPr>
      <t xml:space="preserve"> </t>
    </r>
    <r>
      <rPr>
        <sz val="11"/>
        <color rgb="FFFF0000"/>
        <rFont val="Calibri"/>
        <family val="2"/>
        <scheme val="minor"/>
      </rPr>
      <t>non fiable</t>
    </r>
    <r>
      <rPr>
        <sz val="11"/>
        <color theme="1"/>
        <rFont val="Calibri"/>
        <family val="2"/>
        <scheme val="minor"/>
      </rPr>
      <t xml:space="preserve"> → </t>
    </r>
    <r>
      <rPr>
        <sz val="11"/>
        <color theme="5" tint="0.39997558519241921"/>
        <rFont val="Calibri"/>
        <family val="2"/>
        <scheme val="minor"/>
      </rPr>
      <t>présent mais timide*</t>
    </r>
    <r>
      <rPr>
        <sz val="11"/>
        <color theme="1"/>
        <rFont val="Calibri"/>
        <family val="2"/>
        <scheme val="minor"/>
      </rPr>
      <t xml:space="preserve"> → </t>
    </r>
    <r>
      <rPr>
        <sz val="11"/>
        <color theme="9" tint="-0.499984740745262"/>
        <rFont val="Calibri"/>
        <family val="2"/>
        <scheme val="minor"/>
      </rPr>
      <t>présent, pro-actif, et fiable***</t>
    </r>
  </si>
  <si>
    <r>
      <rPr>
        <b/>
        <u/>
        <sz val="9"/>
        <color theme="1"/>
        <rFont val="Calibri"/>
        <family val="2"/>
        <scheme val="minor"/>
      </rPr>
      <t>Adapter la foulée au dénivelé</t>
    </r>
    <r>
      <rPr>
        <sz val="9"/>
        <color theme="1"/>
        <rFont val="Calibri"/>
        <family val="2"/>
        <scheme val="minor"/>
      </rPr>
      <t xml:space="preserve"> : Travailler sur du dénivelé positif </t>
    </r>
    <r>
      <rPr>
        <b/>
        <u/>
        <sz val="9"/>
        <color theme="1"/>
        <rFont val="Calibri"/>
        <family val="2"/>
        <scheme val="minor"/>
      </rPr>
      <t>et</t>
    </r>
    <r>
      <rPr>
        <sz val="9"/>
        <color theme="1"/>
        <rFont val="Calibri"/>
        <family val="2"/>
        <scheme val="minor"/>
      </rPr>
      <t xml:space="preserve"> du dénivelé négatif, dans des gammes, et du fractionné, pour construire des repères internes.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</si>
</sst>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2"/>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sz val="18"/>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i/>
      <sz val="9"/>
      <color theme="1"/>
      <name val="Calibri"/>
      <family val="2"/>
      <scheme val="minor"/>
    </font>
    <font>
      <i/>
      <sz val="11"/>
      <color theme="7" tint="-0.249977111117893"/>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8"/>
      <color theme="1"/>
      <name val="Calibri"/>
      <family val="2"/>
      <scheme val="minor"/>
    </font>
    <font>
      <b/>
      <u/>
      <sz val="14"/>
      <color theme="1"/>
      <name val="Calibri"/>
      <family val="2"/>
      <scheme val="minor"/>
    </font>
    <font>
      <i/>
      <sz val="12"/>
      <color theme="1"/>
      <name val="Calibri"/>
      <family val="2"/>
      <scheme val="minor"/>
    </font>
    <font>
      <b/>
      <u/>
      <sz val="18"/>
      <color theme="1"/>
      <name val="Calibri"/>
      <family val="2"/>
      <scheme val="minor"/>
    </font>
    <font>
      <sz val="11"/>
      <color rgb="FFFF33CC"/>
      <name val="Calibri"/>
      <family val="2"/>
      <scheme val="minor"/>
    </font>
    <font>
      <sz val="11"/>
      <color theme="1"/>
      <name val="Calibri"/>
      <family val="2"/>
    </font>
    <font>
      <u/>
      <sz val="12"/>
      <color theme="1"/>
      <name val="Calibri"/>
      <family val="2"/>
      <scheme val="minor"/>
    </font>
    <font>
      <b/>
      <sz val="12"/>
      <color rgb="FFFF0000"/>
      <name val="Calibri"/>
      <family val="2"/>
      <scheme val="minor"/>
    </font>
    <font>
      <sz val="11"/>
      <color rgb="FFFF0000"/>
      <name val="Calibri"/>
      <family val="2"/>
      <scheme val="minor"/>
    </font>
    <font>
      <i/>
      <sz val="11"/>
      <color theme="9" tint="-0.249977111117893"/>
      <name val="Calibri"/>
      <family val="2"/>
      <scheme val="minor"/>
    </font>
    <font>
      <b/>
      <i/>
      <u/>
      <sz val="11"/>
      <color theme="1"/>
      <name val="Calibri"/>
      <family val="2"/>
      <scheme val="minor"/>
    </font>
    <font>
      <sz val="11"/>
      <color theme="5" tint="0.39997558519241921"/>
      <name val="Calibri"/>
      <family val="2"/>
      <scheme val="minor"/>
    </font>
    <font>
      <sz val="11"/>
      <color theme="9" tint="-0.499984740745262"/>
      <name val="Calibri"/>
      <family val="2"/>
      <scheme val="minor"/>
    </font>
    <font>
      <sz val="10"/>
      <color theme="1"/>
      <name val="Calibri"/>
      <family val="2"/>
      <scheme val="minor"/>
    </font>
    <font>
      <sz val="10"/>
      <color theme="1"/>
      <name val="Calibri"/>
      <family val="2"/>
    </font>
    <font>
      <sz val="9"/>
      <color theme="1"/>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
      <b/>
      <u/>
      <sz val="9"/>
      <color theme="1"/>
      <name val="Calibri"/>
      <family val="2"/>
      <scheme val="minor"/>
    </font>
    <font>
      <sz val="8"/>
      <name val="Calibri"/>
      <family val="2"/>
      <scheme val="minor"/>
    </font>
    <font>
      <b/>
      <u/>
      <sz val="10"/>
      <color theme="1"/>
      <name val="Calibri"/>
      <family val="2"/>
      <scheme val="minor"/>
    </font>
    <font>
      <sz val="10"/>
      <color rgb="FF0070C0"/>
      <name val="Calibri"/>
      <family val="2"/>
      <scheme val="minor"/>
    </font>
    <font>
      <sz val="10"/>
      <color rgb="FFFF0000"/>
      <name val="Calibri"/>
      <family val="2"/>
      <scheme val="minor"/>
    </font>
    <font>
      <sz val="10"/>
      <color theme="9" tint="-0.249977111117893"/>
      <name val="Calibri"/>
      <family val="2"/>
      <scheme val="minor"/>
    </font>
    <font>
      <i/>
      <sz val="8"/>
      <color rgb="FF002060"/>
      <name val="Calibri"/>
      <family val="2"/>
      <scheme val="minor"/>
    </font>
    <font>
      <i/>
      <sz val="9"/>
      <color rgb="FF002060"/>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33CC"/>
        <bgColor indexed="64"/>
      </patternFill>
    </fill>
    <fill>
      <patternFill patternType="solid">
        <fgColor rgb="FF007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48">
    <xf numFmtId="0" fontId="0" fillId="0" borderId="0" xfId="0"/>
    <xf numFmtId="0" fontId="0" fillId="2" borderId="0" xfId="0" applyFill="1"/>
    <xf numFmtId="0" fontId="6" fillId="0" borderId="0" xfId="0" applyFont="1" applyAlignment="1">
      <alignment horizontal="center"/>
    </xf>
    <xf numFmtId="0" fontId="0" fillId="0" borderId="1" xfId="0" applyBorder="1"/>
    <xf numFmtId="0" fontId="0" fillId="0" borderId="0" xfId="0" applyFill="1"/>
    <xf numFmtId="0" fontId="0" fillId="3" borderId="0" xfId="0" applyFill="1"/>
    <xf numFmtId="0" fontId="0" fillId="0" borderId="1" xfId="0" applyBorder="1" applyAlignment="1">
      <alignment horizontal="center"/>
    </xf>
    <xf numFmtId="0" fontId="0" fillId="5" borderId="1" xfId="0" applyFill="1" applyBorder="1" applyAlignment="1">
      <alignment horizontal="center"/>
    </xf>
    <xf numFmtId="0" fontId="0" fillId="7" borderId="1" xfId="0" applyFill="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0" fillId="7" borderId="0" xfId="0" applyFill="1"/>
    <xf numFmtId="0" fontId="0" fillId="5" borderId="0" xfId="0" applyFill="1"/>
    <xf numFmtId="0" fontId="0" fillId="0" borderId="0" xfId="0" applyBorder="1"/>
    <xf numFmtId="0" fontId="11" fillId="0" borderId="0" xfId="0" applyFont="1"/>
    <xf numFmtId="0" fontId="0" fillId="3" borderId="11" xfId="0" applyFill="1" applyBorder="1"/>
    <xf numFmtId="0" fontId="0" fillId="3" borderId="12" xfId="0" applyFill="1" applyBorder="1"/>
    <xf numFmtId="0" fontId="0" fillId="3" borderId="13" xfId="0" applyFill="1" applyBorder="1"/>
    <xf numFmtId="0" fontId="4" fillId="0" borderId="0" xfId="0" applyFont="1"/>
    <xf numFmtId="0" fontId="0" fillId="0" borderId="14" xfId="0" applyBorder="1" applyAlignment="1">
      <alignment horizontal="center"/>
    </xf>
    <xf numFmtId="0" fontId="0" fillId="0" borderId="6" xfId="0" applyBorder="1"/>
    <xf numFmtId="0" fontId="0" fillId="0" borderId="5" xfId="0" applyBorder="1"/>
    <xf numFmtId="0" fontId="0" fillId="0" borderId="14" xfId="0" applyBorder="1"/>
    <xf numFmtId="0" fontId="6" fillId="0" borderId="0" xfId="0" applyFont="1" applyAlignment="1">
      <alignment horizontal="center"/>
    </xf>
    <xf numFmtId="0" fontId="3" fillId="0" borderId="0" xfId="0" applyFont="1"/>
    <xf numFmtId="0" fontId="7" fillId="0" borderId="0" xfId="0" applyFont="1"/>
    <xf numFmtId="0" fontId="0" fillId="4" borderId="10" xfId="0" applyFill="1" applyBorder="1"/>
    <xf numFmtId="0" fontId="0" fillId="4" borderId="9" xfId="0" applyFill="1" applyBorder="1"/>
    <xf numFmtId="0" fontId="14" fillId="4" borderId="7" xfId="0" applyFont="1" applyFill="1" applyBorder="1"/>
    <xf numFmtId="0" fontId="14" fillId="4" borderId="0" xfId="0" applyFont="1" applyFill="1" applyBorder="1"/>
    <xf numFmtId="0" fontId="14" fillId="4" borderId="16" xfId="0" applyFont="1" applyFill="1" applyBorder="1"/>
    <xf numFmtId="0" fontId="16" fillId="0" borderId="0" xfId="0" applyFont="1"/>
    <xf numFmtId="0" fontId="18" fillId="4" borderId="8" xfId="0" applyFont="1" applyFill="1" applyBorder="1"/>
    <xf numFmtId="0" fontId="12" fillId="3" borderId="1" xfId="0" applyFont="1" applyFill="1" applyBorder="1" applyAlignment="1">
      <alignment horizontal="left" vertical="center" wrapText="1"/>
    </xf>
    <xf numFmtId="0" fontId="12" fillId="10" borderId="1" xfId="0" applyFont="1" applyFill="1" applyBorder="1" applyAlignment="1">
      <alignment horizontal="left" vertical="center" wrapText="1"/>
    </xf>
    <xf numFmtId="0" fontId="13" fillId="5" borderId="1" xfId="0" applyFont="1" applyFill="1" applyBorder="1" applyAlignment="1">
      <alignment horizontal="center" vertical="center"/>
    </xf>
    <xf numFmtId="0" fontId="19" fillId="11" borderId="0" xfId="0" applyFont="1" applyFill="1"/>
    <xf numFmtId="0" fontId="19" fillId="12" borderId="0" xfId="0" applyFont="1" applyFill="1"/>
    <xf numFmtId="0" fontId="15" fillId="0" borderId="0" xfId="0" applyFont="1"/>
    <xf numFmtId="0" fontId="14" fillId="0" borderId="1" xfId="0" applyFont="1" applyBorder="1"/>
    <xf numFmtId="0" fontId="12" fillId="0" borderId="1" xfId="0" applyFont="1" applyBorder="1" applyAlignment="1">
      <alignment horizontal="center"/>
    </xf>
    <xf numFmtId="0" fontId="14" fillId="3" borderId="0" xfId="0" applyFont="1" applyFill="1"/>
    <xf numFmtId="0" fontId="14" fillId="10" borderId="0" xfId="0" applyFont="1" applyFill="1"/>
    <xf numFmtId="0" fontId="0" fillId="10" borderId="0" xfId="0" applyFill="1"/>
    <xf numFmtId="0" fontId="20" fillId="0" borderId="0" xfId="0" applyFont="1" applyAlignment="1">
      <alignment horizontal="center"/>
    </xf>
    <xf numFmtId="0" fontId="6" fillId="0" borderId="0" xfId="0" applyFont="1" applyAlignment="1">
      <alignment horizontal="center"/>
    </xf>
    <xf numFmtId="0" fontId="24" fillId="0" borderId="0" xfId="0" applyFont="1"/>
    <xf numFmtId="0" fontId="0" fillId="0" borderId="10" xfId="0" applyBorder="1"/>
    <xf numFmtId="0" fontId="0" fillId="0" borderId="9" xfId="0" applyBorder="1"/>
    <xf numFmtId="0" fontId="0" fillId="0" borderId="11" xfId="0" applyBorder="1"/>
    <xf numFmtId="0" fontId="0" fillId="0" borderId="12" xfId="0" applyBorder="1"/>
    <xf numFmtId="0" fontId="0" fillId="0" borderId="13" xfId="0" applyBorder="1"/>
    <xf numFmtId="0" fontId="9" fillId="3" borderId="0" xfId="0" applyFont="1" applyFill="1"/>
    <xf numFmtId="0" fontId="0" fillId="0" borderId="8" xfId="0" applyBorder="1"/>
    <xf numFmtId="0" fontId="0" fillId="0" borderId="18" xfId="0" applyBorder="1"/>
    <xf numFmtId="0" fontId="0" fillId="0" borderId="3" xfId="0" applyBorder="1"/>
    <xf numFmtId="0" fontId="0" fillId="0" borderId="4" xfId="0" applyBorder="1"/>
    <xf numFmtId="0" fontId="28" fillId="2" borderId="0" xfId="0" applyFont="1" applyFill="1"/>
    <xf numFmtId="0" fontId="28" fillId="0" borderId="5" xfId="0" applyFont="1" applyBorder="1"/>
    <xf numFmtId="0" fontId="30" fillId="2" borderId="0" xfId="0" applyFont="1" applyFill="1"/>
    <xf numFmtId="0" fontId="30" fillId="3" borderId="5" xfId="0" applyFont="1" applyFill="1" applyBorder="1"/>
    <xf numFmtId="0" fontId="30" fillId="3" borderId="6" xfId="0" applyFont="1" applyFill="1" applyBorder="1"/>
    <xf numFmtId="0" fontId="30" fillId="0" borderId="5" xfId="0" applyFont="1" applyBorder="1"/>
    <xf numFmtId="0" fontId="30" fillId="0" borderId="14" xfId="0" applyFont="1" applyBorder="1"/>
    <xf numFmtId="0" fontId="30" fillId="0" borderId="6" xfId="0" applyFont="1" applyBorder="1"/>
    <xf numFmtId="0" fontId="30" fillId="3" borderId="14" xfId="0" applyFont="1" applyFill="1" applyBorder="1"/>
    <xf numFmtId="0" fontId="30" fillId="3" borderId="8" xfId="0" applyFont="1" applyFill="1" applyBorder="1"/>
    <xf numFmtId="0" fontId="30" fillId="3" borderId="10" xfId="0" applyFont="1" applyFill="1" applyBorder="1"/>
    <xf numFmtId="0" fontId="30" fillId="3" borderId="9" xfId="0" applyFont="1" applyFill="1" applyBorder="1"/>
    <xf numFmtId="0" fontId="30" fillId="0" borderId="8" xfId="0" applyFont="1" applyBorder="1"/>
    <xf numFmtId="0" fontId="30" fillId="0" borderId="10" xfId="0" applyFont="1" applyBorder="1"/>
    <xf numFmtId="0" fontId="30" fillId="0" borderId="9" xfId="0" applyFont="1" applyBorder="1"/>
    <xf numFmtId="0" fontId="30" fillId="3" borderId="2" xfId="0" applyFont="1" applyFill="1" applyBorder="1"/>
    <xf numFmtId="0" fontId="30" fillId="3" borderId="17" xfId="0" applyFont="1" applyFill="1" applyBorder="1"/>
    <xf numFmtId="0" fontId="30" fillId="0" borderId="18" xfId="0" applyFont="1" applyBorder="1"/>
    <xf numFmtId="0" fontId="30" fillId="0" borderId="3" xfId="0" applyFont="1" applyBorder="1"/>
    <xf numFmtId="0" fontId="30" fillId="0" borderId="4" xfId="0" applyFont="1" applyBorder="1"/>
    <xf numFmtId="0" fontId="30" fillId="3" borderId="11" xfId="0" applyFont="1" applyFill="1" applyBorder="1"/>
    <xf numFmtId="0" fontId="30" fillId="3" borderId="13" xfId="0" applyFont="1" applyFill="1" applyBorder="1"/>
    <xf numFmtId="0" fontId="30" fillId="0" borderId="11" xfId="0" applyFont="1" applyBorder="1"/>
    <xf numFmtId="0" fontId="30" fillId="0" borderId="12" xfId="0" applyFont="1" applyBorder="1"/>
    <xf numFmtId="0" fontId="30" fillId="0" borderId="13" xfId="0" applyFont="1" applyBorder="1"/>
    <xf numFmtId="0" fontId="0" fillId="10" borderId="1" xfId="0" applyFill="1" applyBorder="1" applyAlignment="1">
      <alignment horizontal="center"/>
    </xf>
    <xf numFmtId="0" fontId="2" fillId="10" borderId="1" xfId="0" applyFont="1" applyFill="1" applyBorder="1" applyAlignment="1">
      <alignment horizontal="center"/>
    </xf>
    <xf numFmtId="0" fontId="25" fillId="6" borderId="8" xfId="0" applyFont="1" applyFill="1" applyBorder="1"/>
    <xf numFmtId="0" fontId="0" fillId="6" borderId="10" xfId="0" applyFill="1" applyBorder="1"/>
    <xf numFmtId="0" fontId="0" fillId="6" borderId="9" xfId="0" applyFill="1" applyBorder="1"/>
    <xf numFmtId="0" fontId="25" fillId="8" borderId="8" xfId="0" applyFont="1" applyFill="1" applyBorder="1"/>
    <xf numFmtId="0" fontId="0" fillId="8" borderId="10" xfId="0" applyFill="1" applyBorder="1"/>
    <xf numFmtId="0" fontId="0" fillId="8" borderId="9" xfId="0" applyFill="1" applyBorder="1"/>
    <xf numFmtId="0" fontId="31" fillId="8" borderId="7" xfId="0" applyFont="1" applyFill="1" applyBorder="1"/>
    <xf numFmtId="0" fontId="28" fillId="8" borderId="0" xfId="0" applyFont="1" applyFill="1" applyBorder="1"/>
    <xf numFmtId="0" fontId="28" fillId="8" borderId="16" xfId="0" applyFont="1" applyFill="1" applyBorder="1"/>
    <xf numFmtId="0" fontId="28" fillId="8" borderId="7" xfId="0" applyFont="1" applyFill="1" applyBorder="1"/>
    <xf numFmtId="0" fontId="28" fillId="8" borderId="16" xfId="0" applyFont="1" applyFill="1" applyBorder="1" applyAlignment="1">
      <alignment horizontal="center"/>
    </xf>
    <xf numFmtId="0" fontId="0" fillId="8" borderId="0" xfId="0" applyFill="1" applyBorder="1"/>
    <xf numFmtId="0" fontId="0" fillId="8" borderId="16" xfId="0" applyFill="1" applyBorder="1"/>
    <xf numFmtId="0" fontId="0" fillId="11" borderId="0" xfId="0" applyFill="1"/>
    <xf numFmtId="0" fontId="2" fillId="3" borderId="0" xfId="0" applyFont="1" applyFill="1" applyBorder="1" applyAlignment="1">
      <alignment horizontal="center"/>
    </xf>
    <xf numFmtId="0" fontId="25" fillId="4" borderId="8" xfId="0" applyFont="1" applyFill="1" applyBorder="1" applyAlignment="1">
      <alignment vertical="top"/>
    </xf>
    <xf numFmtId="0" fontId="14" fillId="0" borderId="0" xfId="0" applyFont="1" applyAlignment="1">
      <alignment horizontal="center"/>
    </xf>
    <xf numFmtId="0" fontId="0" fillId="0" borderId="0" xfId="0" applyFill="1" applyAlignment="1">
      <alignment vertical="center"/>
    </xf>
    <xf numFmtId="0" fontId="0" fillId="0" borderId="1" xfId="0"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32" fillId="8" borderId="7" xfId="0" applyFont="1" applyFill="1" applyBorder="1"/>
    <xf numFmtId="0" fontId="28" fillId="0" borderId="0" xfId="0" applyFont="1" applyFill="1" applyBorder="1"/>
    <xf numFmtId="0" fontId="32" fillId="8" borderId="0" xfId="0" applyFont="1" applyFill="1" applyBorder="1"/>
    <xf numFmtId="0" fontId="28" fillId="8" borderId="2" xfId="0" applyFont="1" applyFill="1" applyBorder="1"/>
    <xf numFmtId="0" fontId="28" fillId="0" borderId="0" xfId="0" applyFont="1"/>
    <xf numFmtId="0" fontId="9" fillId="10" borderId="0" xfId="0" applyFont="1" applyFill="1"/>
    <xf numFmtId="0" fontId="0" fillId="10" borderId="0" xfId="0" applyFont="1" applyFill="1"/>
    <xf numFmtId="0" fontId="9" fillId="3" borderId="8" xfId="0" applyFont="1" applyFill="1" applyBorder="1"/>
    <xf numFmtId="0" fontId="0" fillId="3" borderId="10" xfId="0" applyFill="1" applyBorder="1"/>
    <xf numFmtId="0" fontId="0" fillId="3" borderId="7" xfId="0" applyFill="1" applyBorder="1"/>
    <xf numFmtId="0" fontId="0" fillId="3" borderId="0" xfId="0" applyFill="1" applyBorder="1"/>
    <xf numFmtId="0" fontId="0" fillId="3" borderId="16" xfId="0" applyFill="1" applyBorder="1"/>
    <xf numFmtId="0" fontId="6" fillId="3" borderId="10" xfId="0" applyFont="1" applyFill="1" applyBorder="1" applyAlignment="1">
      <alignment horizontal="center"/>
    </xf>
    <xf numFmtId="0" fontId="0" fillId="3" borderId="9" xfId="0" applyFill="1" applyBorder="1"/>
    <xf numFmtId="0" fontId="28" fillId="0" borderId="7" xfId="0" applyFont="1" applyBorder="1" applyAlignment="1">
      <alignment horizontal="center"/>
    </xf>
    <xf numFmtId="0" fontId="28" fillId="0" borderId="0" xfId="0" applyFont="1" applyBorder="1" applyAlignment="1">
      <alignment horizontal="center"/>
    </xf>
    <xf numFmtId="0" fontId="28" fillId="3" borderId="0" xfId="0" applyFont="1" applyFill="1" applyBorder="1" applyAlignment="1">
      <alignment horizontal="center"/>
    </xf>
    <xf numFmtId="0" fontId="0" fillId="3" borderId="8" xfId="0" applyFill="1" applyBorder="1"/>
    <xf numFmtId="0" fontId="28" fillId="0" borderId="7" xfId="0" applyFont="1" applyBorder="1"/>
    <xf numFmtId="0" fontId="0" fillId="0" borderId="16" xfId="0" applyBorder="1"/>
    <xf numFmtId="0" fontId="28" fillId="3" borderId="8" xfId="0" applyFont="1" applyFill="1" applyBorder="1" applyAlignment="1"/>
    <xf numFmtId="0" fontId="2" fillId="3"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8" fillId="0" borderId="0" xfId="0" applyFont="1" applyBorder="1" applyAlignment="1">
      <alignment horizontal="left" wrapText="1"/>
    </xf>
    <xf numFmtId="0" fontId="28" fillId="0" borderId="16" xfId="0" applyFont="1" applyBorder="1" applyAlignment="1">
      <alignment horizontal="left" wrapText="1"/>
    </xf>
    <xf numFmtId="0" fontId="0" fillId="3" borderId="6" xfId="0" applyFill="1" applyBorder="1"/>
    <xf numFmtId="0" fontId="28" fillId="0" borderId="8" xfId="0" applyFont="1" applyBorder="1" applyAlignment="1">
      <alignment horizontal="center"/>
    </xf>
    <xf numFmtId="0" fontId="28" fillId="0" borderId="10" xfId="0" applyFont="1" applyBorder="1" applyAlignment="1">
      <alignment horizontal="center"/>
    </xf>
    <xf numFmtId="0" fontId="9" fillId="3" borderId="7" xfId="0" applyFont="1" applyFill="1" applyBorder="1"/>
    <xf numFmtId="0" fontId="10" fillId="0" borderId="0" xfId="0" applyFont="1"/>
    <xf numFmtId="0" fontId="14" fillId="3" borderId="0" xfId="0" applyFont="1" applyFill="1" applyBorder="1"/>
    <xf numFmtId="0" fontId="20" fillId="3" borderId="0" xfId="0" applyFont="1" applyFill="1" applyBorder="1" applyAlignment="1">
      <alignment horizontal="center"/>
    </xf>
    <xf numFmtId="0" fontId="0" fillId="0" borderId="7" xfId="0" applyBorder="1"/>
    <xf numFmtId="0" fontId="2" fillId="3" borderId="8" xfId="0" applyFont="1" applyFill="1" applyBorder="1"/>
    <xf numFmtId="0" fontId="2" fillId="3" borderId="10" xfId="0" applyFont="1" applyFill="1" applyBorder="1"/>
    <xf numFmtId="0" fontId="9" fillId="3" borderId="8" xfId="0" applyFont="1" applyFill="1" applyBorder="1" applyAlignment="1">
      <alignment vertical="center"/>
    </xf>
    <xf numFmtId="0" fontId="28" fillId="8" borderId="0" xfId="0" applyFont="1" applyFill="1" applyBorder="1" applyAlignment="1">
      <alignment horizontal="center"/>
    </xf>
    <xf numFmtId="0" fontId="0" fillId="0" borderId="0" xfId="0" applyFill="1" applyAlignment="1">
      <alignment horizontal="center"/>
    </xf>
    <xf numFmtId="0" fontId="0" fillId="0" borderId="0" xfId="0" quotePrefix="1" applyAlignment="1">
      <alignment horizontal="left"/>
    </xf>
    <xf numFmtId="0" fontId="3" fillId="0" borderId="8" xfId="0" applyFont="1" applyBorder="1" applyAlignment="1">
      <alignment horizontal="center" wrapText="1"/>
    </xf>
    <xf numFmtId="0" fontId="3" fillId="0" borderId="10" xfId="0" applyFont="1" applyBorder="1" applyAlignment="1">
      <alignment horizontal="center" wrapText="1"/>
    </xf>
    <xf numFmtId="0" fontId="3" fillId="0" borderId="9" xfId="0" applyFont="1" applyBorder="1" applyAlignment="1">
      <alignment horizontal="center" wrapText="1"/>
    </xf>
    <xf numFmtId="0" fontId="28" fillId="8" borderId="12" xfId="0" applyFont="1" applyFill="1" applyBorder="1" applyAlignment="1">
      <alignment horizontal="center"/>
    </xf>
    <xf numFmtId="0" fontId="28" fillId="8" borderId="13" xfId="0" applyFont="1" applyFill="1" applyBorder="1" applyAlignment="1">
      <alignment horizontal="center"/>
    </xf>
    <xf numFmtId="0" fontId="28" fillId="0" borderId="7" xfId="0" applyFont="1" applyBorder="1" applyAlignment="1">
      <alignment vertical="center"/>
    </xf>
    <xf numFmtId="0" fontId="0" fillId="3" borderId="0" xfId="0" applyFill="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2" fillId="0" borderId="0" xfId="0" applyFont="1" applyAlignment="1">
      <alignment horizontal="center"/>
    </xf>
    <xf numFmtId="0" fontId="0" fillId="3" borderId="0" xfId="0" applyFill="1" applyAlignment="1">
      <alignment horizontal="center" wrapText="1"/>
    </xf>
    <xf numFmtId="0" fontId="0" fillId="10" borderId="0" xfId="0" applyFont="1" applyFill="1" applyAlignment="1">
      <alignment horizontal="left" wrapText="1"/>
    </xf>
    <xf numFmtId="0" fontId="29" fillId="0" borderId="0" xfId="0"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41" fillId="3" borderId="11" xfId="0" applyFont="1" applyFill="1" applyBorder="1" applyAlignment="1">
      <alignment horizontal="right"/>
    </xf>
    <xf numFmtId="0" fontId="41" fillId="3" borderId="12" xfId="0" applyFont="1" applyFill="1" applyBorder="1" applyAlignment="1">
      <alignment horizontal="right"/>
    </xf>
    <xf numFmtId="0" fontId="41" fillId="3" borderId="13" xfId="0" applyFont="1" applyFill="1" applyBorder="1" applyAlignment="1">
      <alignment horizontal="right"/>
    </xf>
    <xf numFmtId="0" fontId="3" fillId="0" borderId="1" xfId="0" applyFont="1" applyBorder="1" applyAlignment="1">
      <alignment horizontal="center" wrapText="1"/>
    </xf>
    <xf numFmtId="0" fontId="0" fillId="0" borderId="11" xfId="0" applyBorder="1" applyAlignment="1">
      <alignment horizontal="left" wrapText="1"/>
    </xf>
    <xf numFmtId="0" fontId="0" fillId="0" borderId="12" xfId="0" applyBorder="1" applyAlignment="1">
      <alignment horizontal="left" wrapText="1"/>
    </xf>
    <xf numFmtId="0" fontId="0" fillId="10" borderId="8" xfId="0" applyFill="1" applyBorder="1" applyAlignment="1">
      <alignment horizontal="center"/>
    </xf>
    <xf numFmtId="0" fontId="0" fillId="10" borderId="10" xfId="0" applyFill="1" applyBorder="1" applyAlignment="1">
      <alignment horizontal="center"/>
    </xf>
    <xf numFmtId="0" fontId="0" fillId="10" borderId="9" xfId="0" applyFill="1" applyBorder="1" applyAlignment="1">
      <alignment horizontal="center"/>
    </xf>
    <xf numFmtId="0" fontId="28" fillId="0" borderId="7" xfId="0" applyFont="1" applyBorder="1" applyAlignment="1">
      <alignment horizontal="left" vertical="center" wrapText="1"/>
    </xf>
    <xf numFmtId="0" fontId="28" fillId="0" borderId="0" xfId="0" applyFont="1" applyBorder="1" applyAlignment="1">
      <alignment horizontal="left" vertical="center" wrapText="1"/>
    </xf>
    <xf numFmtId="0" fontId="28" fillId="0" borderId="16" xfId="0" applyFont="1" applyBorder="1" applyAlignment="1">
      <alignment horizontal="left" vertical="center" wrapText="1"/>
    </xf>
    <xf numFmtId="0" fontId="28" fillId="3" borderId="10" xfId="0" applyFont="1" applyFill="1" applyBorder="1" applyAlignment="1">
      <alignment horizontal="left" wrapText="1"/>
    </xf>
    <xf numFmtId="0" fontId="28" fillId="3" borderId="9" xfId="0" applyFont="1" applyFill="1" applyBorder="1" applyAlignment="1">
      <alignment horizontal="left" wrapText="1"/>
    </xf>
    <xf numFmtId="0" fontId="40" fillId="3" borderId="11" xfId="0" applyFont="1" applyFill="1" applyBorder="1" applyAlignment="1">
      <alignment horizontal="right" wrapText="1"/>
    </xf>
    <xf numFmtId="0" fontId="40" fillId="3" borderId="12" xfId="0" applyFont="1" applyFill="1" applyBorder="1" applyAlignment="1">
      <alignment horizontal="right" wrapText="1"/>
    </xf>
    <xf numFmtId="0" fontId="40" fillId="3" borderId="13" xfId="0" applyFont="1" applyFill="1" applyBorder="1" applyAlignment="1">
      <alignment horizontal="right" wrapText="1"/>
    </xf>
    <xf numFmtId="0" fontId="0" fillId="3" borderId="8" xfId="0" applyFill="1" applyBorder="1" applyAlignment="1">
      <alignment horizontal="center"/>
    </xf>
    <xf numFmtId="0" fontId="0" fillId="3" borderId="10" xfId="0" applyFill="1" applyBorder="1" applyAlignment="1">
      <alignment horizontal="center"/>
    </xf>
    <xf numFmtId="0" fontId="0" fillId="3" borderId="9" xfId="0" applyFill="1" applyBorder="1" applyAlignment="1">
      <alignment horizontal="center"/>
    </xf>
    <xf numFmtId="0" fontId="28" fillId="6" borderId="11" xfId="0" applyFont="1" applyFill="1" applyBorder="1" applyAlignment="1">
      <alignment horizontal="left" wrapText="1"/>
    </xf>
    <xf numFmtId="0" fontId="28" fillId="6" borderId="12" xfId="0" applyFont="1" applyFill="1" applyBorder="1" applyAlignment="1">
      <alignment horizontal="left" wrapText="1"/>
    </xf>
    <xf numFmtId="0" fontId="28" fillId="6" borderId="13" xfId="0" applyFont="1" applyFill="1" applyBorder="1" applyAlignment="1">
      <alignment horizontal="left" wrapText="1"/>
    </xf>
    <xf numFmtId="0" fontId="30" fillId="8" borderId="3" xfId="0" applyFont="1" applyFill="1" applyBorder="1" applyAlignment="1">
      <alignment horizontal="left" vertical="center" wrapText="1"/>
    </xf>
    <xf numFmtId="0" fontId="30" fillId="8" borderId="4" xfId="0" applyFont="1" applyFill="1" applyBorder="1" applyAlignment="1">
      <alignment horizontal="left" vertical="center" wrapText="1"/>
    </xf>
    <xf numFmtId="0" fontId="28" fillId="0" borderId="7" xfId="0" applyFont="1" applyBorder="1" applyAlignment="1">
      <alignment horizontal="left" wrapText="1"/>
    </xf>
    <xf numFmtId="0" fontId="28" fillId="0" borderId="0" xfId="0" applyFont="1" applyBorder="1" applyAlignment="1">
      <alignment horizontal="left" wrapText="1"/>
    </xf>
    <xf numFmtId="0" fontId="28" fillId="0" borderId="16" xfId="0" applyFont="1" applyBorder="1" applyAlignment="1">
      <alignment horizontal="left" wrapText="1"/>
    </xf>
    <xf numFmtId="0" fontId="0" fillId="10" borderId="1" xfId="0" applyFill="1" applyBorder="1" applyAlignment="1">
      <alignment horizontal="center"/>
    </xf>
    <xf numFmtId="0" fontId="28" fillId="4" borderId="11" xfId="0" applyFont="1" applyFill="1" applyBorder="1" applyAlignment="1">
      <alignment horizontal="left" wrapText="1"/>
    </xf>
    <xf numFmtId="0" fontId="28" fillId="4" borderId="12" xfId="0" applyFont="1" applyFill="1" applyBorder="1" applyAlignment="1">
      <alignment horizontal="left" wrapText="1"/>
    </xf>
    <xf numFmtId="0" fontId="28" fillId="4" borderId="13" xfId="0" applyFont="1" applyFill="1" applyBorder="1" applyAlignment="1">
      <alignment horizontal="left" wrapText="1"/>
    </xf>
    <xf numFmtId="0" fontId="28" fillId="4" borderId="7"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6" xfId="0" applyFont="1" applyFill="1" applyBorder="1" applyAlignment="1">
      <alignment horizontal="left" vertical="center" wrapText="1"/>
    </xf>
    <xf numFmtId="0" fontId="0" fillId="10" borderId="0" xfId="0" applyFill="1" applyAlignment="1">
      <alignment horizontal="center" wrapText="1"/>
    </xf>
    <xf numFmtId="0" fontId="32" fillId="10" borderId="1" xfId="0" applyFont="1" applyFill="1" applyBorder="1" applyAlignment="1">
      <alignment horizontal="center"/>
    </xf>
    <xf numFmtId="0" fontId="2" fillId="10" borderId="0" xfId="0" applyFont="1" applyFill="1" applyAlignment="1">
      <alignment horizontal="center"/>
    </xf>
    <xf numFmtId="0" fontId="28" fillId="3" borderId="11" xfId="0" applyFont="1" applyFill="1" applyBorder="1" applyAlignment="1">
      <alignment horizontal="left" wrapText="1"/>
    </xf>
    <xf numFmtId="0" fontId="28" fillId="3" borderId="12" xfId="0" applyFont="1" applyFill="1" applyBorder="1" applyAlignment="1">
      <alignment horizontal="left" wrapText="1"/>
    </xf>
    <xf numFmtId="0" fontId="28" fillId="3" borderId="13" xfId="0" applyFont="1" applyFill="1" applyBorder="1" applyAlignment="1">
      <alignment horizontal="left" wrapText="1"/>
    </xf>
    <xf numFmtId="0" fontId="28" fillId="8" borderId="7" xfId="0" applyFont="1" applyFill="1" applyBorder="1" applyAlignment="1">
      <alignment horizontal="center"/>
    </xf>
    <xf numFmtId="0" fontId="28" fillId="8" borderId="0" xfId="0" applyFont="1" applyFill="1" applyBorder="1" applyAlignment="1">
      <alignment horizontal="center"/>
    </xf>
    <xf numFmtId="0" fontId="28" fillId="8" borderId="11" xfId="0" applyFont="1" applyFill="1" applyBorder="1" applyAlignment="1">
      <alignment horizontal="center"/>
    </xf>
    <xf numFmtId="0" fontId="28" fillId="8" borderId="12" xfId="0" applyFont="1" applyFill="1" applyBorder="1" applyAlignment="1">
      <alignment horizontal="center"/>
    </xf>
    <xf numFmtId="0" fontId="0" fillId="0" borderId="0" xfId="0" applyFill="1" applyAlignment="1">
      <alignment horizontal="center" wrapText="1"/>
    </xf>
    <xf numFmtId="0" fontId="30" fillId="3" borderId="15" xfId="0" applyFont="1" applyFill="1" applyBorder="1" applyAlignment="1">
      <alignment horizontal="center"/>
    </xf>
    <xf numFmtId="0" fontId="0" fillId="6" borderId="7" xfId="0" applyFill="1" applyBorder="1" applyAlignment="1">
      <alignment horizontal="left"/>
    </xf>
    <xf numFmtId="0" fontId="0" fillId="6" borderId="0" xfId="0" applyFill="1" applyBorder="1" applyAlignment="1">
      <alignment horizontal="left"/>
    </xf>
    <xf numFmtId="0" fontId="0" fillId="6" borderId="16" xfId="0" applyFill="1" applyBorder="1" applyAlignment="1">
      <alignment horizontal="left"/>
    </xf>
    <xf numFmtId="0" fontId="0" fillId="6" borderId="7" xfId="0" applyFill="1" applyBorder="1" applyAlignment="1">
      <alignment horizontal="left" wrapText="1"/>
    </xf>
    <xf numFmtId="0" fontId="0" fillId="6" borderId="0" xfId="0" applyFill="1" applyBorder="1" applyAlignment="1">
      <alignment horizontal="left" wrapText="1"/>
    </xf>
    <xf numFmtId="0" fontId="0" fillId="6" borderId="16"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13" xfId="0" applyFill="1" applyBorder="1" applyAlignment="1">
      <alignment horizontal="left" wrapText="1"/>
    </xf>
    <xf numFmtId="0" fontId="0" fillId="0" borderId="0" xfId="0" applyAlignment="1">
      <alignment horizontal="left" wrapText="1"/>
    </xf>
    <xf numFmtId="0" fontId="0" fillId="9" borderId="0" xfId="0" applyFont="1" applyFill="1" applyAlignment="1">
      <alignment horizontal="left" wrapText="1"/>
    </xf>
    <xf numFmtId="0" fontId="14" fillId="0" borderId="0" xfId="0" applyFont="1" applyAlignment="1">
      <alignment horizontal="center" wrapText="1"/>
    </xf>
    <xf numFmtId="0" fontId="0" fillId="3" borderId="16" xfId="0" applyFill="1" applyBorder="1" applyAlignment="1">
      <alignment horizontal="center"/>
    </xf>
    <xf numFmtId="0" fontId="0" fillId="3" borderId="16" xfId="0" applyFill="1" applyBorder="1" applyAlignment="1">
      <alignment horizontal="center" wrapText="1"/>
    </xf>
    <xf numFmtId="0" fontId="25" fillId="3" borderId="10"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8" fillId="3" borderId="7" xfId="0" applyFont="1" applyFill="1" applyBorder="1" applyAlignment="1">
      <alignment horizontal="left" wrapText="1"/>
    </xf>
    <xf numFmtId="0" fontId="28" fillId="3" borderId="0" xfId="0" applyFont="1" applyFill="1" applyBorder="1" applyAlignment="1">
      <alignment horizontal="left" wrapText="1"/>
    </xf>
    <xf numFmtId="0" fontId="28" fillId="3" borderId="16" xfId="0" applyFont="1" applyFill="1" applyBorder="1" applyAlignment="1">
      <alignment horizontal="left" wrapText="1"/>
    </xf>
    <xf numFmtId="0" fontId="15" fillId="0" borderId="0" xfId="0" applyFont="1" applyAlignment="1">
      <alignment horizontal="center"/>
    </xf>
    <xf numFmtId="0" fontId="6" fillId="0" borderId="0" xfId="0" applyFont="1" applyAlignment="1">
      <alignment horizontal="center"/>
    </xf>
    <xf numFmtId="0" fontId="7" fillId="4" borderId="11" xfId="0" applyFont="1" applyFill="1" applyBorder="1" applyAlignment="1">
      <alignment horizontal="left" wrapText="1"/>
    </xf>
    <xf numFmtId="0" fontId="7" fillId="4" borderId="12" xfId="0" applyFont="1" applyFill="1" applyBorder="1" applyAlignment="1">
      <alignment horizontal="left" wrapText="1"/>
    </xf>
    <xf numFmtId="0" fontId="7" fillId="4" borderId="13" xfId="0" applyFont="1" applyFill="1" applyBorder="1" applyAlignment="1">
      <alignment horizontal="left" wrapText="1"/>
    </xf>
    <xf numFmtId="0" fontId="14" fillId="4" borderId="0" xfId="0" applyFont="1" applyFill="1" applyBorder="1" applyAlignment="1">
      <alignment horizontal="left" wrapText="1"/>
    </xf>
    <xf numFmtId="0" fontId="14" fillId="4" borderId="16" xfId="0" applyFont="1" applyFill="1" applyBorder="1" applyAlignment="1">
      <alignment horizontal="left" wrapText="1"/>
    </xf>
    <xf numFmtId="0" fontId="0" fillId="0" borderId="1" xfId="0" applyBorder="1" applyAlignment="1">
      <alignment horizontal="left" vertical="center" wrapText="1"/>
    </xf>
    <xf numFmtId="0" fontId="0" fillId="3" borderId="0" xfId="0" applyFill="1" applyAlignment="1">
      <alignment horizontal="left" wrapText="1"/>
    </xf>
    <xf numFmtId="0" fontId="28" fillId="8" borderId="3" xfId="0" applyFont="1" applyFill="1" applyBorder="1" applyAlignment="1">
      <alignment horizontal="left" vertical="center" wrapText="1"/>
    </xf>
    <xf numFmtId="0" fontId="28" fillId="8" borderId="4" xfId="0" applyFont="1" applyFill="1" applyBorder="1" applyAlignment="1">
      <alignment horizontal="left" vertical="center" wrapText="1"/>
    </xf>
    <xf numFmtId="0" fontId="30" fillId="3" borderId="1"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6" xfId="0" applyFont="1" applyBorder="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60961</xdr:rowOff>
    </xdr:from>
    <xdr:to>
      <xdr:col>1</xdr:col>
      <xdr:colOff>243840</xdr:colOff>
      <xdr:row>0</xdr:row>
      <xdr:rowOff>517672</xdr:rowOff>
    </xdr:to>
    <xdr:pic>
      <xdr:nvPicPr>
        <xdr:cNvPr id="5" name="Image 4">
          <a:extLst>
            <a:ext uri="{FF2B5EF4-FFF2-40B4-BE49-F238E27FC236}">
              <a16:creationId xmlns:a16="http://schemas.microsoft.com/office/drawing/2014/main" id="{9D62CA04-75CC-4CBA-AFA6-BD8790D36B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0961"/>
          <a:ext cx="838200" cy="456711"/>
        </a:xfrm>
        <a:prstGeom prst="rect">
          <a:avLst/>
        </a:prstGeom>
      </xdr:spPr>
    </xdr:pic>
    <xdr:clientData/>
  </xdr:twoCellAnchor>
  <xdr:oneCellAnchor>
    <xdr:from>
      <xdr:col>6</xdr:col>
      <xdr:colOff>68580</xdr:colOff>
      <xdr:row>0</xdr:row>
      <xdr:rowOff>60961</xdr:rowOff>
    </xdr:from>
    <xdr:ext cx="838200" cy="456711"/>
    <xdr:pic>
      <xdr:nvPicPr>
        <xdr:cNvPr id="6" name="Image 5">
          <a:extLst>
            <a:ext uri="{FF2B5EF4-FFF2-40B4-BE49-F238E27FC236}">
              <a16:creationId xmlns:a16="http://schemas.microsoft.com/office/drawing/2014/main" id="{1D0C9C67-A223-41A8-B8A3-50474E76F4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0961"/>
          <a:ext cx="838200" cy="456711"/>
        </a:xfrm>
        <a:prstGeom prst="rect">
          <a:avLst/>
        </a:prstGeom>
      </xdr:spPr>
    </xdr:pic>
    <xdr:clientData/>
  </xdr:oneCellAnchor>
  <xdr:twoCellAnchor editAs="oneCell">
    <xdr:from>
      <xdr:col>0</xdr:col>
      <xdr:colOff>0</xdr:colOff>
      <xdr:row>46</xdr:row>
      <xdr:rowOff>0</xdr:rowOff>
    </xdr:from>
    <xdr:to>
      <xdr:col>0</xdr:col>
      <xdr:colOff>304800</xdr:colOff>
      <xdr:row>48</xdr:row>
      <xdr:rowOff>30148</xdr:rowOff>
    </xdr:to>
    <xdr:sp macro="" textlink="">
      <xdr:nvSpPr>
        <xdr:cNvPr id="7" name="AutoShape 2">
          <a:extLst>
            <a:ext uri="{FF2B5EF4-FFF2-40B4-BE49-F238E27FC236}">
              <a16:creationId xmlns:a16="http://schemas.microsoft.com/office/drawing/2014/main" id="{F660C837-D188-4373-96CC-C3AE9D84F4A7}"/>
            </a:ext>
          </a:extLst>
        </xdr:cNvPr>
        <xdr:cNvSpPr>
          <a:spLocks noChangeAspect="1" noChangeArrowheads="1"/>
        </xdr:cNvSpPr>
      </xdr:nvSpPr>
      <xdr:spPr bwMode="auto">
        <a:xfrm>
          <a:off x="388620" y="2270760"/>
          <a:ext cx="304800" cy="3067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55</xdr:row>
      <xdr:rowOff>0</xdr:rowOff>
    </xdr:from>
    <xdr:ext cx="304800" cy="421005"/>
    <xdr:sp macro="" textlink="">
      <xdr:nvSpPr>
        <xdr:cNvPr id="8" name="AutoShape 2">
          <a:extLst>
            <a:ext uri="{FF2B5EF4-FFF2-40B4-BE49-F238E27FC236}">
              <a16:creationId xmlns:a16="http://schemas.microsoft.com/office/drawing/2014/main" id="{97581ED2-4662-4E72-B7EF-B721C1576D6F}"/>
            </a:ext>
          </a:extLst>
        </xdr:cNvPr>
        <xdr:cNvSpPr>
          <a:spLocks noChangeAspect="1" noChangeArrowheads="1"/>
        </xdr:cNvSpPr>
      </xdr:nvSpPr>
      <xdr:spPr bwMode="auto">
        <a:xfrm>
          <a:off x="0" y="10797540"/>
          <a:ext cx="304800" cy="4210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5862</xdr:colOff>
      <xdr:row>65</xdr:row>
      <xdr:rowOff>75945</xdr:rowOff>
    </xdr:from>
    <xdr:to>
      <xdr:col>11</xdr:col>
      <xdr:colOff>36</xdr:colOff>
      <xdr:row>69</xdr:row>
      <xdr:rowOff>92228</xdr:rowOff>
    </xdr:to>
    <xdr:pic>
      <xdr:nvPicPr>
        <xdr:cNvPr id="3" name="Image 2">
          <a:extLst>
            <a:ext uri="{FF2B5EF4-FFF2-40B4-BE49-F238E27FC236}">
              <a16:creationId xmlns:a16="http://schemas.microsoft.com/office/drawing/2014/main" id="{028503C4-2FE0-4C1D-BD53-EB96C3E8742E}"/>
            </a:ext>
          </a:extLst>
        </xdr:cNvPr>
        <xdr:cNvPicPr>
          <a:picLocks noChangeAspect="1"/>
        </xdr:cNvPicPr>
      </xdr:nvPicPr>
      <xdr:blipFill>
        <a:blip xmlns:r="http://schemas.openxmlformats.org/officeDocument/2006/relationships" r:embed="rId2"/>
        <a:stretch>
          <a:fillRect/>
        </a:stretch>
      </xdr:blipFill>
      <xdr:spPr>
        <a:xfrm>
          <a:off x="3364524" y="15356976"/>
          <a:ext cx="3305943" cy="662608"/>
        </a:xfrm>
        <a:prstGeom prst="rect">
          <a:avLst/>
        </a:prstGeom>
      </xdr:spPr>
    </xdr:pic>
    <xdr:clientData/>
  </xdr:twoCellAnchor>
  <xdr:oneCellAnchor>
    <xdr:from>
      <xdr:col>6</xdr:col>
      <xdr:colOff>0</xdr:colOff>
      <xdr:row>46</xdr:row>
      <xdr:rowOff>0</xdr:rowOff>
    </xdr:from>
    <xdr:ext cx="304800" cy="422763"/>
    <xdr:sp macro="" textlink="">
      <xdr:nvSpPr>
        <xdr:cNvPr id="9" name="AutoShape 2">
          <a:extLst>
            <a:ext uri="{FF2B5EF4-FFF2-40B4-BE49-F238E27FC236}">
              <a16:creationId xmlns:a16="http://schemas.microsoft.com/office/drawing/2014/main" id="{09B81908-2527-47A4-8885-972AAF1B6720}"/>
            </a:ext>
          </a:extLst>
        </xdr:cNvPr>
        <xdr:cNvSpPr>
          <a:spLocks noChangeAspect="1" noChangeArrowheads="1"/>
        </xdr:cNvSpPr>
      </xdr:nvSpPr>
      <xdr:spPr bwMode="auto">
        <a:xfrm>
          <a:off x="0" y="10796954"/>
          <a:ext cx="304800" cy="42276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55</xdr:row>
      <xdr:rowOff>0</xdr:rowOff>
    </xdr:from>
    <xdr:ext cx="304800" cy="421005"/>
    <xdr:sp macro="" textlink="">
      <xdr:nvSpPr>
        <xdr:cNvPr id="10" name="AutoShape 2">
          <a:extLst>
            <a:ext uri="{FF2B5EF4-FFF2-40B4-BE49-F238E27FC236}">
              <a16:creationId xmlns:a16="http://schemas.microsoft.com/office/drawing/2014/main" id="{CD6ACF88-4CEB-48E2-95D0-93E2382F5E7A}"/>
            </a:ext>
          </a:extLst>
        </xdr:cNvPr>
        <xdr:cNvSpPr>
          <a:spLocks noChangeAspect="1" noChangeArrowheads="1"/>
        </xdr:cNvSpPr>
      </xdr:nvSpPr>
      <xdr:spPr bwMode="auto">
        <a:xfrm>
          <a:off x="0" y="12637477"/>
          <a:ext cx="304800" cy="4210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17583</xdr:colOff>
      <xdr:row>65</xdr:row>
      <xdr:rowOff>46892</xdr:rowOff>
    </xdr:from>
    <xdr:to>
      <xdr:col>5</xdr:col>
      <xdr:colOff>853</xdr:colOff>
      <xdr:row>69</xdr:row>
      <xdr:rowOff>79512</xdr:rowOff>
    </xdr:to>
    <xdr:pic>
      <xdr:nvPicPr>
        <xdr:cNvPr id="4" name="Image 3">
          <a:extLst>
            <a:ext uri="{FF2B5EF4-FFF2-40B4-BE49-F238E27FC236}">
              <a16:creationId xmlns:a16="http://schemas.microsoft.com/office/drawing/2014/main" id="{0071F712-FE1E-48F4-AEDA-47BFC0DC3537}"/>
            </a:ext>
          </a:extLst>
        </xdr:cNvPr>
        <xdr:cNvPicPr>
          <a:picLocks noChangeAspect="1"/>
        </xdr:cNvPicPr>
      </xdr:nvPicPr>
      <xdr:blipFill>
        <a:blip xmlns:r="http://schemas.openxmlformats.org/officeDocument/2006/relationships" r:embed="rId3"/>
        <a:stretch>
          <a:fillRect/>
        </a:stretch>
      </xdr:blipFill>
      <xdr:spPr>
        <a:xfrm>
          <a:off x="17583" y="16704875"/>
          <a:ext cx="3296313" cy="701855"/>
        </a:xfrm>
        <a:prstGeom prst="rect">
          <a:avLst/>
        </a:prstGeom>
      </xdr:spPr>
    </xdr:pic>
    <xdr:clientData/>
  </xdr:twoCellAnchor>
  <xdr:oneCellAnchor>
    <xdr:from>
      <xdr:col>0</xdr:col>
      <xdr:colOff>0</xdr:colOff>
      <xdr:row>112</xdr:row>
      <xdr:rowOff>0</xdr:rowOff>
    </xdr:from>
    <xdr:ext cx="304800" cy="305794"/>
    <xdr:sp macro="" textlink="">
      <xdr:nvSpPr>
        <xdr:cNvPr id="11" name="AutoShape 2">
          <a:extLst>
            <a:ext uri="{FF2B5EF4-FFF2-40B4-BE49-F238E27FC236}">
              <a16:creationId xmlns:a16="http://schemas.microsoft.com/office/drawing/2014/main" id="{669B56C4-3FA5-4E84-8A7E-61709C7D5B1E}"/>
            </a:ext>
          </a:extLst>
        </xdr:cNvPr>
        <xdr:cNvSpPr>
          <a:spLocks noChangeAspect="1" noChangeArrowheads="1"/>
        </xdr:cNvSpPr>
      </xdr:nvSpPr>
      <xdr:spPr bwMode="auto">
        <a:xfrm>
          <a:off x="0" y="25433215"/>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5794"/>
    <xdr:sp macro="" textlink="">
      <xdr:nvSpPr>
        <xdr:cNvPr id="12" name="AutoShape 2">
          <a:extLst>
            <a:ext uri="{FF2B5EF4-FFF2-40B4-BE49-F238E27FC236}">
              <a16:creationId xmlns:a16="http://schemas.microsoft.com/office/drawing/2014/main" id="{7FCB33EA-4CFB-478C-8407-B389ADD43A5D}"/>
            </a:ext>
          </a:extLst>
        </xdr:cNvPr>
        <xdr:cNvSpPr>
          <a:spLocks noChangeAspect="1" noChangeArrowheads="1"/>
        </xdr:cNvSpPr>
      </xdr:nvSpPr>
      <xdr:spPr bwMode="auto">
        <a:xfrm>
          <a:off x="0" y="25433215"/>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5794"/>
    <xdr:sp macro="" textlink="">
      <xdr:nvSpPr>
        <xdr:cNvPr id="14" name="AutoShape 2">
          <a:extLst>
            <a:ext uri="{FF2B5EF4-FFF2-40B4-BE49-F238E27FC236}">
              <a16:creationId xmlns:a16="http://schemas.microsoft.com/office/drawing/2014/main" id="{7466944C-94E1-46FA-9A01-4F511EB8B515}"/>
            </a:ext>
          </a:extLst>
        </xdr:cNvPr>
        <xdr:cNvSpPr>
          <a:spLocks noChangeAspect="1" noChangeArrowheads="1"/>
        </xdr:cNvSpPr>
      </xdr:nvSpPr>
      <xdr:spPr bwMode="auto">
        <a:xfrm>
          <a:off x="0" y="25345292"/>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166</xdr:row>
      <xdr:rowOff>0</xdr:rowOff>
    </xdr:from>
    <xdr:ext cx="304800" cy="305794"/>
    <xdr:sp macro="" textlink="">
      <xdr:nvSpPr>
        <xdr:cNvPr id="15" name="AutoShape 2">
          <a:extLst>
            <a:ext uri="{FF2B5EF4-FFF2-40B4-BE49-F238E27FC236}">
              <a16:creationId xmlns:a16="http://schemas.microsoft.com/office/drawing/2014/main" id="{24338248-00E7-4D24-B551-85C5D3434D2C}"/>
            </a:ext>
          </a:extLst>
        </xdr:cNvPr>
        <xdr:cNvSpPr>
          <a:spLocks noChangeAspect="1" noChangeArrowheads="1"/>
        </xdr:cNvSpPr>
      </xdr:nvSpPr>
      <xdr:spPr bwMode="auto">
        <a:xfrm>
          <a:off x="390525" y="24260175"/>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166</xdr:row>
      <xdr:rowOff>0</xdr:rowOff>
    </xdr:from>
    <xdr:ext cx="304800" cy="305794"/>
    <xdr:sp macro="" textlink="">
      <xdr:nvSpPr>
        <xdr:cNvPr id="16" name="AutoShape 2">
          <a:extLst>
            <a:ext uri="{FF2B5EF4-FFF2-40B4-BE49-F238E27FC236}">
              <a16:creationId xmlns:a16="http://schemas.microsoft.com/office/drawing/2014/main" id="{27C23751-27AE-4628-8F42-2477F34DD713}"/>
            </a:ext>
          </a:extLst>
        </xdr:cNvPr>
        <xdr:cNvSpPr>
          <a:spLocks noChangeAspect="1" noChangeArrowheads="1"/>
        </xdr:cNvSpPr>
      </xdr:nvSpPr>
      <xdr:spPr bwMode="auto">
        <a:xfrm>
          <a:off x="0" y="25345292"/>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166</xdr:row>
      <xdr:rowOff>0</xdr:rowOff>
    </xdr:from>
    <xdr:ext cx="304800" cy="305794"/>
    <xdr:sp macro="" textlink="">
      <xdr:nvSpPr>
        <xdr:cNvPr id="17" name="AutoShape 2">
          <a:extLst>
            <a:ext uri="{FF2B5EF4-FFF2-40B4-BE49-F238E27FC236}">
              <a16:creationId xmlns:a16="http://schemas.microsoft.com/office/drawing/2014/main" id="{01C5CB42-0F94-4356-B0B6-14F7D7583C9B}"/>
            </a:ext>
          </a:extLst>
        </xdr:cNvPr>
        <xdr:cNvSpPr>
          <a:spLocks noChangeAspect="1" noChangeArrowheads="1"/>
        </xdr:cNvSpPr>
      </xdr:nvSpPr>
      <xdr:spPr bwMode="auto">
        <a:xfrm>
          <a:off x="0" y="37085954"/>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166</xdr:row>
      <xdr:rowOff>0</xdr:rowOff>
    </xdr:from>
    <xdr:ext cx="304800" cy="305794"/>
    <xdr:sp macro="" textlink="">
      <xdr:nvSpPr>
        <xdr:cNvPr id="18" name="AutoShape 2">
          <a:extLst>
            <a:ext uri="{FF2B5EF4-FFF2-40B4-BE49-F238E27FC236}">
              <a16:creationId xmlns:a16="http://schemas.microsoft.com/office/drawing/2014/main" id="{FDA2B5CF-A3A6-4635-8892-556FD1753767}"/>
            </a:ext>
          </a:extLst>
        </xdr:cNvPr>
        <xdr:cNvSpPr>
          <a:spLocks noChangeAspect="1" noChangeArrowheads="1"/>
        </xdr:cNvSpPr>
      </xdr:nvSpPr>
      <xdr:spPr bwMode="auto">
        <a:xfrm>
          <a:off x="0" y="37085954"/>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119270</xdr:colOff>
      <xdr:row>127</xdr:row>
      <xdr:rowOff>247713</xdr:rowOff>
    </xdr:from>
    <xdr:to>
      <xdr:col>0</xdr:col>
      <xdr:colOff>515657</xdr:colOff>
      <xdr:row>127</xdr:row>
      <xdr:rowOff>642195</xdr:rowOff>
    </xdr:to>
    <xdr:pic>
      <xdr:nvPicPr>
        <xdr:cNvPr id="13" name="Graphique 12" descr="Engrenages avec un remplissage uni">
          <a:extLst>
            <a:ext uri="{FF2B5EF4-FFF2-40B4-BE49-F238E27FC236}">
              <a16:creationId xmlns:a16="http://schemas.microsoft.com/office/drawing/2014/main" id="{0A325D34-8E0B-4A3D-94D4-5193311BA21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19270" y="28170043"/>
          <a:ext cx="396387" cy="394482"/>
        </a:xfrm>
        <a:prstGeom prst="rect">
          <a:avLst/>
        </a:prstGeom>
      </xdr:spPr>
    </xdr:pic>
    <xdr:clientData/>
  </xdr:twoCellAnchor>
  <xdr:oneCellAnchor>
    <xdr:from>
      <xdr:col>6</xdr:col>
      <xdr:colOff>145774</xdr:colOff>
      <xdr:row>127</xdr:row>
      <xdr:rowOff>274217</xdr:rowOff>
    </xdr:from>
    <xdr:ext cx="386862" cy="386862"/>
    <xdr:pic>
      <xdr:nvPicPr>
        <xdr:cNvPr id="19" name="Graphique 18" descr="Engrenages avec un remplissage uni">
          <a:extLst>
            <a:ext uri="{FF2B5EF4-FFF2-40B4-BE49-F238E27FC236}">
              <a16:creationId xmlns:a16="http://schemas.microsoft.com/office/drawing/2014/main" id="{8B89AFBF-0D22-4923-B692-37929916700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05200" y="28196547"/>
          <a:ext cx="386862" cy="386862"/>
        </a:xfrm>
        <a:prstGeom prst="rect">
          <a:avLst/>
        </a:prstGeom>
      </xdr:spPr>
    </xdr:pic>
    <xdr:clientData/>
  </xdr:oneCellAnchor>
  <xdr:oneCellAnchor>
    <xdr:from>
      <xdr:col>0</xdr:col>
      <xdr:colOff>120290</xdr:colOff>
      <xdr:row>171</xdr:row>
      <xdr:rowOff>85884</xdr:rowOff>
    </xdr:from>
    <xdr:ext cx="386862" cy="386862"/>
    <xdr:pic>
      <xdr:nvPicPr>
        <xdr:cNvPr id="20" name="Graphique 19" descr="Engrenages avec un remplissage uni">
          <a:extLst>
            <a:ext uri="{FF2B5EF4-FFF2-40B4-BE49-F238E27FC236}">
              <a16:creationId xmlns:a16="http://schemas.microsoft.com/office/drawing/2014/main" id="{D2C5D9B6-9593-4B9C-8675-74985A2B56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20290" y="38802110"/>
          <a:ext cx="386862" cy="386862"/>
        </a:xfrm>
        <a:prstGeom prst="rect">
          <a:avLst/>
        </a:prstGeom>
      </xdr:spPr>
    </xdr:pic>
    <xdr:clientData/>
  </xdr:oneCellAnchor>
  <xdr:oneCellAnchor>
    <xdr:from>
      <xdr:col>6</xdr:col>
      <xdr:colOff>111371</xdr:colOff>
      <xdr:row>171</xdr:row>
      <xdr:rowOff>46891</xdr:rowOff>
    </xdr:from>
    <xdr:ext cx="386862" cy="386862"/>
    <xdr:pic>
      <xdr:nvPicPr>
        <xdr:cNvPr id="21" name="Graphique 20" descr="Engrenages avec un remplissage uni">
          <a:extLst>
            <a:ext uri="{FF2B5EF4-FFF2-40B4-BE49-F238E27FC236}">
              <a16:creationId xmlns:a16="http://schemas.microsoft.com/office/drawing/2014/main" id="{459AADB6-34A4-4817-A5A1-84E4B06479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70033" y="37689691"/>
          <a:ext cx="386862" cy="386862"/>
        </a:xfrm>
        <a:prstGeom prst="rect">
          <a:avLst/>
        </a:prstGeom>
      </xdr:spPr>
    </xdr:pic>
    <xdr:clientData/>
  </xdr:oneCellAnchor>
  <xdr:twoCellAnchor editAs="oneCell">
    <xdr:from>
      <xdr:col>0</xdr:col>
      <xdr:colOff>0</xdr:colOff>
      <xdr:row>181</xdr:row>
      <xdr:rowOff>29308</xdr:rowOff>
    </xdr:from>
    <xdr:to>
      <xdr:col>4</xdr:col>
      <xdr:colOff>650631</xdr:colOff>
      <xdr:row>185</xdr:row>
      <xdr:rowOff>117386</xdr:rowOff>
    </xdr:to>
    <xdr:pic>
      <xdr:nvPicPr>
        <xdr:cNvPr id="22" name="Image 21">
          <a:extLst>
            <a:ext uri="{FF2B5EF4-FFF2-40B4-BE49-F238E27FC236}">
              <a16:creationId xmlns:a16="http://schemas.microsoft.com/office/drawing/2014/main" id="{FE6A6A12-0F58-4FEB-AD90-0FABEF4CA683}"/>
            </a:ext>
          </a:extLst>
        </xdr:cNvPr>
        <xdr:cNvPicPr>
          <a:picLocks noChangeAspect="1"/>
        </xdr:cNvPicPr>
      </xdr:nvPicPr>
      <xdr:blipFill>
        <a:blip xmlns:r="http://schemas.openxmlformats.org/officeDocument/2006/relationships" r:embed="rId3"/>
        <a:stretch>
          <a:fillRect/>
        </a:stretch>
      </xdr:blipFill>
      <xdr:spPr>
        <a:xfrm>
          <a:off x="0" y="39360231"/>
          <a:ext cx="3300046" cy="686210"/>
        </a:xfrm>
        <a:prstGeom prst="rect">
          <a:avLst/>
        </a:prstGeom>
      </xdr:spPr>
    </xdr:pic>
    <xdr:clientData/>
  </xdr:twoCellAnchor>
  <xdr:twoCellAnchor editAs="oneCell">
    <xdr:from>
      <xdr:col>6</xdr:col>
      <xdr:colOff>0</xdr:colOff>
      <xdr:row>181</xdr:row>
      <xdr:rowOff>41031</xdr:rowOff>
    </xdr:from>
    <xdr:to>
      <xdr:col>10</xdr:col>
      <xdr:colOff>660338</xdr:colOff>
      <xdr:row>185</xdr:row>
      <xdr:rowOff>115032</xdr:rowOff>
    </xdr:to>
    <xdr:pic>
      <xdr:nvPicPr>
        <xdr:cNvPr id="23" name="Image 22">
          <a:extLst>
            <a:ext uri="{FF2B5EF4-FFF2-40B4-BE49-F238E27FC236}">
              <a16:creationId xmlns:a16="http://schemas.microsoft.com/office/drawing/2014/main" id="{CA732685-B2C5-4800-B4CE-68913B8CF25D}"/>
            </a:ext>
          </a:extLst>
        </xdr:cNvPr>
        <xdr:cNvPicPr>
          <a:picLocks noChangeAspect="1"/>
        </xdr:cNvPicPr>
      </xdr:nvPicPr>
      <xdr:blipFill>
        <a:blip xmlns:r="http://schemas.openxmlformats.org/officeDocument/2006/relationships" r:embed="rId2"/>
        <a:stretch>
          <a:fillRect/>
        </a:stretch>
      </xdr:blipFill>
      <xdr:spPr>
        <a:xfrm>
          <a:off x="3358662" y="39371954"/>
          <a:ext cx="3305943" cy="662608"/>
        </a:xfrm>
        <a:prstGeom prst="rect">
          <a:avLst/>
        </a:prstGeom>
      </xdr:spPr>
    </xdr:pic>
    <xdr:clientData/>
  </xdr:twoCellAnchor>
  <xdr:oneCellAnchor>
    <xdr:from>
      <xdr:col>0</xdr:col>
      <xdr:colOff>0</xdr:colOff>
      <xdr:row>200</xdr:row>
      <xdr:rowOff>0</xdr:rowOff>
    </xdr:from>
    <xdr:ext cx="304800" cy="305794"/>
    <xdr:sp macro="" textlink="">
      <xdr:nvSpPr>
        <xdr:cNvPr id="24" name="AutoShape 2">
          <a:extLst>
            <a:ext uri="{FF2B5EF4-FFF2-40B4-BE49-F238E27FC236}">
              <a16:creationId xmlns:a16="http://schemas.microsoft.com/office/drawing/2014/main" id="{4E4C4383-1456-4B14-A241-172ED62F2A47}"/>
            </a:ext>
          </a:extLst>
        </xdr:cNvPr>
        <xdr:cNvSpPr>
          <a:spLocks noChangeAspect="1" noChangeArrowheads="1"/>
        </xdr:cNvSpPr>
      </xdr:nvSpPr>
      <xdr:spPr bwMode="auto">
        <a:xfrm>
          <a:off x="0" y="25345292"/>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200</xdr:row>
      <xdr:rowOff>0</xdr:rowOff>
    </xdr:from>
    <xdr:ext cx="304800" cy="305794"/>
    <xdr:sp macro="" textlink="">
      <xdr:nvSpPr>
        <xdr:cNvPr id="25" name="AutoShape 2">
          <a:extLst>
            <a:ext uri="{FF2B5EF4-FFF2-40B4-BE49-F238E27FC236}">
              <a16:creationId xmlns:a16="http://schemas.microsoft.com/office/drawing/2014/main" id="{4F50F675-471B-441B-8B58-193D8648D9A3}"/>
            </a:ext>
          </a:extLst>
        </xdr:cNvPr>
        <xdr:cNvSpPr>
          <a:spLocks noChangeAspect="1" noChangeArrowheads="1"/>
        </xdr:cNvSpPr>
      </xdr:nvSpPr>
      <xdr:spPr bwMode="auto">
        <a:xfrm>
          <a:off x="0" y="43000246"/>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140677</xdr:colOff>
      <xdr:row>231</xdr:row>
      <xdr:rowOff>11723</xdr:rowOff>
    </xdr:from>
    <xdr:to>
      <xdr:col>0</xdr:col>
      <xdr:colOff>492368</xdr:colOff>
      <xdr:row>231</xdr:row>
      <xdr:rowOff>373193</xdr:rowOff>
    </xdr:to>
    <xdr:pic>
      <xdr:nvPicPr>
        <xdr:cNvPr id="28" name="Graphique 27" descr="Tête avec engrenages avec un remplissage uni">
          <a:extLst>
            <a:ext uri="{FF2B5EF4-FFF2-40B4-BE49-F238E27FC236}">
              <a16:creationId xmlns:a16="http://schemas.microsoft.com/office/drawing/2014/main" id="{ECB253A8-59C4-477A-8BDD-F4E16FD7F3F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40677" y="49928585"/>
          <a:ext cx="351691" cy="351691"/>
        </a:xfrm>
        <a:prstGeom prst="rect">
          <a:avLst/>
        </a:prstGeom>
      </xdr:spPr>
    </xdr:pic>
    <xdr:clientData/>
  </xdr:twoCellAnchor>
  <xdr:oneCellAnchor>
    <xdr:from>
      <xdr:col>0</xdr:col>
      <xdr:colOff>76202</xdr:colOff>
      <xdr:row>256</xdr:row>
      <xdr:rowOff>5861</xdr:rowOff>
    </xdr:from>
    <xdr:ext cx="386862" cy="386862"/>
    <xdr:pic>
      <xdr:nvPicPr>
        <xdr:cNvPr id="29" name="Graphique 28" descr="Engrenages avec un remplissage uni">
          <a:extLst>
            <a:ext uri="{FF2B5EF4-FFF2-40B4-BE49-F238E27FC236}">
              <a16:creationId xmlns:a16="http://schemas.microsoft.com/office/drawing/2014/main" id="{28D0E8E9-5299-442B-84A2-5BE8473AEA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6202" y="56264907"/>
          <a:ext cx="386862" cy="386862"/>
        </a:xfrm>
        <a:prstGeom prst="rect">
          <a:avLst/>
        </a:prstGeom>
      </xdr:spPr>
    </xdr:pic>
    <xdr:clientData/>
  </xdr:oneCellAnchor>
  <xdr:oneCellAnchor>
    <xdr:from>
      <xdr:col>6</xdr:col>
      <xdr:colOff>140677</xdr:colOff>
      <xdr:row>231</xdr:row>
      <xdr:rowOff>11723</xdr:rowOff>
    </xdr:from>
    <xdr:ext cx="351691" cy="351691"/>
    <xdr:pic>
      <xdr:nvPicPr>
        <xdr:cNvPr id="30" name="Graphique 29" descr="Tête avec engrenages avec un remplissage uni">
          <a:extLst>
            <a:ext uri="{FF2B5EF4-FFF2-40B4-BE49-F238E27FC236}">
              <a16:creationId xmlns:a16="http://schemas.microsoft.com/office/drawing/2014/main" id="{629E821F-BE4C-49D2-BEDD-8F7D6B5902B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40677" y="49735154"/>
          <a:ext cx="351691" cy="351691"/>
        </a:xfrm>
        <a:prstGeom prst="rect">
          <a:avLst/>
        </a:prstGeom>
      </xdr:spPr>
    </xdr:pic>
    <xdr:clientData/>
  </xdr:oneCellAnchor>
  <xdr:oneCellAnchor>
    <xdr:from>
      <xdr:col>6</xdr:col>
      <xdr:colOff>76202</xdr:colOff>
      <xdr:row>256</xdr:row>
      <xdr:rowOff>5861</xdr:rowOff>
    </xdr:from>
    <xdr:ext cx="386862" cy="386862"/>
    <xdr:pic>
      <xdr:nvPicPr>
        <xdr:cNvPr id="31" name="Graphique 30" descr="Engrenages avec un remplissage uni">
          <a:extLst>
            <a:ext uri="{FF2B5EF4-FFF2-40B4-BE49-F238E27FC236}">
              <a16:creationId xmlns:a16="http://schemas.microsoft.com/office/drawing/2014/main" id="{43F07E88-ABBE-45FB-8A35-14935AB08B5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6202" y="56206292"/>
          <a:ext cx="386862" cy="386862"/>
        </a:xfrm>
        <a:prstGeom prst="rect">
          <a:avLst/>
        </a:prstGeom>
      </xdr:spPr>
    </xdr:pic>
    <xdr:clientData/>
  </xdr:oneCellAnchor>
  <xdr:oneCellAnchor>
    <xdr:from>
      <xdr:col>0</xdr:col>
      <xdr:colOff>160555</xdr:colOff>
      <xdr:row>269</xdr:row>
      <xdr:rowOff>97862</xdr:rowOff>
    </xdr:from>
    <xdr:ext cx="351691" cy="351691"/>
    <xdr:pic>
      <xdr:nvPicPr>
        <xdr:cNvPr id="32" name="Graphique 31" descr="Tête avec engrenages avec un remplissage uni">
          <a:extLst>
            <a:ext uri="{FF2B5EF4-FFF2-40B4-BE49-F238E27FC236}">
              <a16:creationId xmlns:a16="http://schemas.microsoft.com/office/drawing/2014/main" id="{32232828-8B59-414E-B974-1C9A67B3656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60555" y="61780105"/>
          <a:ext cx="351691" cy="351691"/>
        </a:xfrm>
        <a:prstGeom prst="rect">
          <a:avLst/>
        </a:prstGeom>
      </xdr:spPr>
    </xdr:pic>
    <xdr:clientData/>
  </xdr:oneCellAnchor>
  <xdr:oneCellAnchor>
    <xdr:from>
      <xdr:col>6</xdr:col>
      <xdr:colOff>160556</xdr:colOff>
      <xdr:row>269</xdr:row>
      <xdr:rowOff>77984</xdr:rowOff>
    </xdr:from>
    <xdr:ext cx="351691" cy="351691"/>
    <xdr:pic>
      <xdr:nvPicPr>
        <xdr:cNvPr id="36" name="Graphique 35" descr="Tête avec engrenages avec un remplissage uni">
          <a:extLst>
            <a:ext uri="{FF2B5EF4-FFF2-40B4-BE49-F238E27FC236}">
              <a16:creationId xmlns:a16="http://schemas.microsoft.com/office/drawing/2014/main" id="{4D6F6A2E-432B-4DD1-9922-208E495117C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519982" y="61760227"/>
          <a:ext cx="351691" cy="351691"/>
        </a:xfrm>
        <a:prstGeom prst="rect">
          <a:avLst/>
        </a:prstGeom>
      </xdr:spPr>
    </xdr:pic>
    <xdr:clientData/>
  </xdr:oneCellAnchor>
  <xdr:oneCellAnchor>
    <xdr:from>
      <xdr:col>0</xdr:col>
      <xdr:colOff>0</xdr:colOff>
      <xdr:row>286</xdr:row>
      <xdr:rowOff>0</xdr:rowOff>
    </xdr:from>
    <xdr:ext cx="304800" cy="305794"/>
    <xdr:sp macro="" textlink="">
      <xdr:nvSpPr>
        <xdr:cNvPr id="38" name="AutoShape 2">
          <a:extLst>
            <a:ext uri="{FF2B5EF4-FFF2-40B4-BE49-F238E27FC236}">
              <a16:creationId xmlns:a16="http://schemas.microsoft.com/office/drawing/2014/main" id="{CED54E31-992D-42EE-9D86-F53F48CB4E4A}"/>
            </a:ext>
          </a:extLst>
        </xdr:cNvPr>
        <xdr:cNvSpPr>
          <a:spLocks noChangeAspect="1" noChangeArrowheads="1"/>
        </xdr:cNvSpPr>
      </xdr:nvSpPr>
      <xdr:spPr bwMode="auto">
        <a:xfrm>
          <a:off x="0" y="43152646"/>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286</xdr:row>
      <xdr:rowOff>0</xdr:rowOff>
    </xdr:from>
    <xdr:ext cx="304800" cy="305794"/>
    <xdr:sp macro="" textlink="">
      <xdr:nvSpPr>
        <xdr:cNvPr id="39" name="AutoShape 2">
          <a:extLst>
            <a:ext uri="{FF2B5EF4-FFF2-40B4-BE49-F238E27FC236}">
              <a16:creationId xmlns:a16="http://schemas.microsoft.com/office/drawing/2014/main" id="{53473EEA-BC25-4252-9143-1ACC5679646C}"/>
            </a:ext>
          </a:extLst>
        </xdr:cNvPr>
        <xdr:cNvSpPr>
          <a:spLocks noChangeAspect="1" noChangeArrowheads="1"/>
        </xdr:cNvSpPr>
      </xdr:nvSpPr>
      <xdr:spPr bwMode="auto">
        <a:xfrm>
          <a:off x="0" y="63058431"/>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323</xdr:row>
      <xdr:rowOff>0</xdr:rowOff>
    </xdr:from>
    <xdr:ext cx="304800" cy="305794"/>
    <xdr:sp macro="" textlink="">
      <xdr:nvSpPr>
        <xdr:cNvPr id="41" name="AutoShape 2">
          <a:extLst>
            <a:ext uri="{FF2B5EF4-FFF2-40B4-BE49-F238E27FC236}">
              <a16:creationId xmlns:a16="http://schemas.microsoft.com/office/drawing/2014/main" id="{0A063306-BF09-4C4B-969F-D7185A132163}"/>
            </a:ext>
          </a:extLst>
        </xdr:cNvPr>
        <xdr:cNvSpPr>
          <a:spLocks noChangeAspect="1" noChangeArrowheads="1"/>
        </xdr:cNvSpPr>
      </xdr:nvSpPr>
      <xdr:spPr bwMode="auto">
        <a:xfrm>
          <a:off x="0" y="43152646"/>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323</xdr:row>
      <xdr:rowOff>0</xdr:rowOff>
    </xdr:from>
    <xdr:ext cx="304800" cy="305794"/>
    <xdr:sp macro="" textlink="">
      <xdr:nvSpPr>
        <xdr:cNvPr id="42" name="AutoShape 2">
          <a:extLst>
            <a:ext uri="{FF2B5EF4-FFF2-40B4-BE49-F238E27FC236}">
              <a16:creationId xmlns:a16="http://schemas.microsoft.com/office/drawing/2014/main" id="{E258FCD7-3B4B-484F-AC11-99795735DF86}"/>
            </a:ext>
          </a:extLst>
        </xdr:cNvPr>
        <xdr:cNvSpPr>
          <a:spLocks noChangeAspect="1" noChangeArrowheads="1"/>
        </xdr:cNvSpPr>
      </xdr:nvSpPr>
      <xdr:spPr bwMode="auto">
        <a:xfrm>
          <a:off x="0" y="71815569"/>
          <a:ext cx="304800" cy="3057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145775</xdr:colOff>
      <xdr:row>39</xdr:row>
      <xdr:rowOff>13252</xdr:rowOff>
    </xdr:from>
    <xdr:ext cx="311426" cy="309929"/>
    <xdr:pic>
      <xdr:nvPicPr>
        <xdr:cNvPr id="43" name="Graphique 42" descr="Engrenages avec un remplissage uni">
          <a:extLst>
            <a:ext uri="{FF2B5EF4-FFF2-40B4-BE49-F238E27FC236}">
              <a16:creationId xmlns:a16="http://schemas.microsoft.com/office/drawing/2014/main" id="{DC5E632A-1072-4AF1-A833-1830DCE0D84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5775" y="19858382"/>
          <a:ext cx="311426" cy="309929"/>
        </a:xfrm>
        <a:prstGeom prst="rect">
          <a:avLst/>
        </a:prstGeom>
      </xdr:spPr>
    </xdr:pic>
    <xdr:clientData/>
  </xdr:oneCellAnchor>
  <xdr:oneCellAnchor>
    <xdr:from>
      <xdr:col>6</xdr:col>
      <xdr:colOff>145775</xdr:colOff>
      <xdr:row>39</xdr:row>
      <xdr:rowOff>13252</xdr:rowOff>
    </xdr:from>
    <xdr:ext cx="311426" cy="309929"/>
    <xdr:pic>
      <xdr:nvPicPr>
        <xdr:cNvPr id="44" name="Graphique 43" descr="Engrenages avec un remplissage uni">
          <a:extLst>
            <a:ext uri="{FF2B5EF4-FFF2-40B4-BE49-F238E27FC236}">
              <a16:creationId xmlns:a16="http://schemas.microsoft.com/office/drawing/2014/main" id="{456F6514-F6DD-4B0D-B44C-CC7750B1A32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05201" y="19858382"/>
          <a:ext cx="311426" cy="30992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67F1-D1D7-4A62-8BDD-AAE440CDE0C1}">
  <dimension ref="A1:K343"/>
  <sheetViews>
    <sheetView showGridLines="0" topLeftCell="A277" zoomScale="115" zoomScaleNormal="115" workbookViewId="0">
      <selection activeCell="I207" sqref="I207"/>
    </sheetView>
  </sheetViews>
  <sheetFormatPr baseColWidth="10" defaultRowHeight="14.4" x14ac:dyDescent="0.3"/>
  <cols>
    <col min="1" max="5" width="9.6640625" customWidth="1"/>
    <col min="6" max="6" width="0.6640625" style="1" customWidth="1"/>
    <col min="7" max="11" width="9.6640625" customWidth="1"/>
  </cols>
  <sheetData>
    <row r="1" spans="1:11" ht="43.2" customHeight="1" x14ac:dyDescent="0.3"/>
    <row r="2" spans="1:11" ht="23.4" x14ac:dyDescent="0.45">
      <c r="A2" s="228" t="s">
        <v>68</v>
      </c>
      <c r="B2" s="228"/>
      <c r="C2" s="228"/>
      <c r="D2" s="228"/>
      <c r="E2" s="228"/>
      <c r="G2" s="228" t="s">
        <v>68</v>
      </c>
      <c r="H2" s="228"/>
      <c r="I2" s="228"/>
      <c r="J2" s="228"/>
      <c r="K2" s="228"/>
    </row>
    <row r="3" spans="1:11" ht="23.4" x14ac:dyDescent="0.45">
      <c r="A3" s="229" t="s">
        <v>69</v>
      </c>
      <c r="B3" s="229"/>
      <c r="C3" s="229"/>
      <c r="D3" s="229"/>
      <c r="E3" s="229"/>
      <c r="G3" s="229" t="s">
        <v>69</v>
      </c>
      <c r="H3" s="229"/>
      <c r="I3" s="229"/>
      <c r="J3" s="229"/>
      <c r="K3" s="229"/>
    </row>
    <row r="6" spans="1:11" ht="18" x14ac:dyDescent="0.35">
      <c r="C6" s="24" t="s">
        <v>70</v>
      </c>
      <c r="I6" s="24" t="s">
        <v>70</v>
      </c>
    </row>
    <row r="7" spans="1:11" ht="55.2" customHeight="1" x14ac:dyDescent="0.3">
      <c r="A7" s="151"/>
      <c r="B7" s="152"/>
      <c r="C7" s="152"/>
      <c r="D7" s="152"/>
      <c r="E7" s="153"/>
      <c r="G7" s="151"/>
      <c r="H7" s="152"/>
      <c r="I7" s="152"/>
      <c r="J7" s="152"/>
      <c r="K7" s="153"/>
    </row>
    <row r="11" spans="1:11" ht="23.4" x14ac:dyDescent="0.45">
      <c r="A11" s="32" t="s">
        <v>71</v>
      </c>
      <c r="B11" s="26"/>
      <c r="C11" s="26"/>
      <c r="D11" s="26"/>
      <c r="E11" s="27"/>
      <c r="G11" s="32" t="s">
        <v>71</v>
      </c>
      <c r="H11" s="26"/>
      <c r="I11" s="26"/>
      <c r="J11" s="26"/>
      <c r="K11" s="27"/>
    </row>
    <row r="12" spans="1:11" ht="19.8" customHeight="1" x14ac:dyDescent="0.3">
      <c r="A12" s="28"/>
      <c r="B12" s="29" t="s">
        <v>75</v>
      </c>
      <c r="C12" s="29"/>
      <c r="D12" s="29"/>
      <c r="E12" s="30"/>
      <c r="G12" s="28"/>
      <c r="H12" s="29" t="s">
        <v>75</v>
      </c>
      <c r="I12" s="29"/>
      <c r="J12" s="29"/>
      <c r="K12" s="30"/>
    </row>
    <row r="13" spans="1:11" ht="19.8" customHeight="1" x14ac:dyDescent="0.3">
      <c r="A13" s="28"/>
      <c r="B13" s="29"/>
      <c r="C13" s="29" t="s">
        <v>72</v>
      </c>
      <c r="D13" s="29"/>
      <c r="E13" s="30"/>
      <c r="G13" s="28"/>
      <c r="H13" s="29"/>
      <c r="I13" s="29" t="s">
        <v>72</v>
      </c>
      <c r="J13" s="29"/>
      <c r="K13" s="30"/>
    </row>
    <row r="14" spans="1:11" ht="32.549999999999997" customHeight="1" x14ac:dyDescent="0.3">
      <c r="A14" s="28"/>
      <c r="B14" s="233" t="s">
        <v>74</v>
      </c>
      <c r="C14" s="233"/>
      <c r="D14" s="233"/>
      <c r="E14" s="234"/>
      <c r="G14" s="28"/>
      <c r="H14" s="233" t="s">
        <v>74</v>
      </c>
      <c r="I14" s="233"/>
      <c r="J14" s="233"/>
      <c r="K14" s="234"/>
    </row>
    <row r="15" spans="1:11" ht="21.45" customHeight="1" x14ac:dyDescent="0.3">
      <c r="A15" s="230" t="s">
        <v>73</v>
      </c>
      <c r="B15" s="231"/>
      <c r="C15" s="231"/>
      <c r="D15" s="231"/>
      <c r="E15" s="232"/>
      <c r="G15" s="230" t="s">
        <v>73</v>
      </c>
      <c r="H15" s="231"/>
      <c r="I15" s="231"/>
      <c r="J15" s="231"/>
      <c r="K15" s="232"/>
    </row>
    <row r="18" spans="1:11" ht="18" x14ac:dyDescent="0.35">
      <c r="A18" s="31" t="s">
        <v>76</v>
      </c>
      <c r="G18" s="31" t="s">
        <v>76</v>
      </c>
    </row>
    <row r="19" spans="1:11" ht="49.2" customHeight="1" x14ac:dyDescent="0.3">
      <c r="A19" s="35" t="s">
        <v>77</v>
      </c>
      <c r="B19" s="235" t="s">
        <v>93</v>
      </c>
      <c r="C19" s="235"/>
      <c r="D19" s="235"/>
      <c r="E19" s="235"/>
      <c r="G19" s="35" t="s">
        <v>77</v>
      </c>
      <c r="H19" s="235" t="s">
        <v>83</v>
      </c>
      <c r="I19" s="235"/>
      <c r="J19" s="235"/>
      <c r="K19" s="235"/>
    </row>
    <row r="20" spans="1:11" ht="49.2" customHeight="1" x14ac:dyDescent="0.3">
      <c r="A20" s="33" t="s">
        <v>79</v>
      </c>
      <c r="B20" s="235" t="s">
        <v>94</v>
      </c>
      <c r="C20" s="235"/>
      <c r="D20" s="235"/>
      <c r="E20" s="235"/>
      <c r="G20" s="33" t="s">
        <v>79</v>
      </c>
      <c r="H20" s="235" t="s">
        <v>81</v>
      </c>
      <c r="I20" s="235"/>
      <c r="J20" s="235"/>
      <c r="K20" s="235"/>
    </row>
    <row r="21" spans="1:11" ht="49.2" customHeight="1" x14ac:dyDescent="0.3">
      <c r="A21" s="34" t="s">
        <v>78</v>
      </c>
      <c r="B21" s="235" t="s">
        <v>95</v>
      </c>
      <c r="C21" s="235"/>
      <c r="D21" s="235"/>
      <c r="E21" s="235"/>
      <c r="G21" s="34" t="s">
        <v>78</v>
      </c>
      <c r="H21" s="235" t="s">
        <v>80</v>
      </c>
      <c r="I21" s="235"/>
      <c r="J21" s="235"/>
      <c r="K21" s="235"/>
    </row>
    <row r="23" spans="1:11" x14ac:dyDescent="0.3">
      <c r="A23" s="25" t="s">
        <v>82</v>
      </c>
      <c r="G23" s="25" t="s">
        <v>82</v>
      </c>
    </row>
    <row r="34" spans="1:11" ht="30.45" customHeight="1" x14ac:dyDescent="0.3"/>
    <row r="35" spans="1:11" x14ac:dyDescent="0.3">
      <c r="E35" s="36"/>
      <c r="K35" s="37"/>
    </row>
    <row r="36" spans="1:11" ht="23.4" x14ac:dyDescent="0.45">
      <c r="A36" s="38" t="s">
        <v>84</v>
      </c>
      <c r="C36" t="s">
        <v>85</v>
      </c>
      <c r="G36" s="38" t="s">
        <v>84</v>
      </c>
      <c r="I36" t="s">
        <v>85</v>
      </c>
    </row>
    <row r="37" spans="1:11" ht="13.2" customHeight="1" x14ac:dyDescent="0.3">
      <c r="A37" s="46" t="s">
        <v>104</v>
      </c>
      <c r="G37" s="46" t="s">
        <v>104</v>
      </c>
    </row>
    <row r="38" spans="1:11" ht="35.549999999999997" customHeight="1" x14ac:dyDescent="0.35">
      <c r="A38" s="163" t="s">
        <v>86</v>
      </c>
      <c r="B38" s="163"/>
      <c r="C38" s="163"/>
      <c r="D38" s="163"/>
      <c r="E38" s="163"/>
      <c r="G38" s="163" t="s">
        <v>86</v>
      </c>
      <c r="H38" s="163"/>
      <c r="I38" s="163"/>
      <c r="J38" s="163"/>
      <c r="K38" s="163"/>
    </row>
    <row r="39" spans="1:11" ht="10.199999999999999" customHeight="1" x14ac:dyDescent="0.35">
      <c r="A39" s="144"/>
      <c r="B39" s="145"/>
      <c r="C39" s="145"/>
      <c r="D39" s="145"/>
      <c r="E39" s="146"/>
      <c r="G39" s="144"/>
      <c r="H39" s="145"/>
      <c r="I39" s="145"/>
      <c r="J39" s="145"/>
      <c r="K39" s="146"/>
    </row>
    <row r="40" spans="1:11" x14ac:dyDescent="0.3">
      <c r="A40" s="122"/>
      <c r="B40" s="221" t="s">
        <v>205</v>
      </c>
      <c r="C40" s="221"/>
      <c r="D40" s="221"/>
      <c r="E40" s="222"/>
      <c r="G40" s="122"/>
      <c r="H40" s="221" t="s">
        <v>205</v>
      </c>
      <c r="I40" s="221"/>
      <c r="J40" s="221"/>
      <c r="K40" s="222"/>
    </row>
    <row r="41" spans="1:11" x14ac:dyDescent="0.3">
      <c r="A41" s="114"/>
      <c r="B41" s="223"/>
      <c r="C41" s="223"/>
      <c r="D41" s="223"/>
      <c r="E41" s="224"/>
      <c r="G41" s="114"/>
      <c r="H41" s="223"/>
      <c r="I41" s="223"/>
      <c r="J41" s="223"/>
      <c r="K41" s="224"/>
    </row>
    <row r="42" spans="1:11" ht="15" customHeight="1" x14ac:dyDescent="0.3">
      <c r="A42" s="225" t="s">
        <v>204</v>
      </c>
      <c r="B42" s="226"/>
      <c r="C42" s="226"/>
      <c r="D42" s="226"/>
      <c r="E42" s="227"/>
      <c r="G42" s="225" t="s">
        <v>204</v>
      </c>
      <c r="H42" s="226"/>
      <c r="I42" s="226"/>
      <c r="J42" s="226"/>
      <c r="K42" s="227"/>
    </row>
    <row r="43" spans="1:11" ht="26.55" customHeight="1" x14ac:dyDescent="0.3">
      <c r="A43" s="225" t="s">
        <v>206</v>
      </c>
      <c r="B43" s="226"/>
      <c r="C43" s="226"/>
      <c r="D43" s="226"/>
      <c r="E43" s="227"/>
      <c r="G43" s="225" t="s">
        <v>206</v>
      </c>
      <c r="H43" s="226"/>
      <c r="I43" s="226"/>
      <c r="J43" s="226"/>
      <c r="K43" s="227"/>
    </row>
    <row r="44" spans="1:11" ht="39.450000000000003" customHeight="1" x14ac:dyDescent="0.3">
      <c r="A44" s="198" t="s">
        <v>203</v>
      </c>
      <c r="B44" s="199"/>
      <c r="C44" s="199"/>
      <c r="D44" s="199"/>
      <c r="E44" s="200"/>
      <c r="G44" s="198" t="s">
        <v>203</v>
      </c>
      <c r="H44" s="199"/>
      <c r="I44" s="199"/>
      <c r="J44" s="199"/>
      <c r="K44" s="200"/>
    </row>
    <row r="45" spans="1:11" ht="7.2" customHeight="1" x14ac:dyDescent="0.3"/>
    <row r="46" spans="1:11" ht="15.6" x14ac:dyDescent="0.3">
      <c r="A46" s="41" t="s">
        <v>87</v>
      </c>
      <c r="B46" s="5"/>
      <c r="C46" s="5"/>
      <c r="D46" s="5"/>
      <c r="G46" s="41" t="s">
        <v>87</v>
      </c>
      <c r="H46" s="5"/>
      <c r="I46" s="5"/>
      <c r="J46" s="5"/>
    </row>
    <row r="47" spans="1:11" ht="23.4" x14ac:dyDescent="0.45">
      <c r="A47" s="2" t="s">
        <v>1</v>
      </c>
      <c r="B47" s="2" t="s">
        <v>2</v>
      </c>
      <c r="C47" s="2" t="s">
        <v>3</v>
      </c>
      <c r="D47" s="2" t="s">
        <v>4</v>
      </c>
      <c r="G47" s="23" t="s">
        <v>1</v>
      </c>
      <c r="H47" s="23" t="s">
        <v>2</v>
      </c>
      <c r="I47" s="23" t="s">
        <v>3</v>
      </c>
      <c r="J47" s="23" t="s">
        <v>4</v>
      </c>
    </row>
    <row r="48" spans="1:11" ht="7.8" customHeight="1" x14ac:dyDescent="0.3"/>
    <row r="49" spans="1:11" ht="15.6" x14ac:dyDescent="0.3">
      <c r="A49" s="42" t="s">
        <v>105</v>
      </c>
      <c r="B49" s="43"/>
      <c r="C49" s="43"/>
      <c r="D49" s="43"/>
      <c r="G49" s="42" t="s">
        <v>105</v>
      </c>
      <c r="H49" s="43"/>
      <c r="I49" s="43"/>
      <c r="J49" s="43"/>
    </row>
    <row r="50" spans="1:11" x14ac:dyDescent="0.3">
      <c r="C50" s="25"/>
      <c r="D50" s="25" t="s">
        <v>91</v>
      </c>
      <c r="I50" s="25"/>
      <c r="J50" s="25" t="s">
        <v>91</v>
      </c>
    </row>
    <row r="51" spans="1:11" ht="15.6" x14ac:dyDescent="0.3">
      <c r="A51" s="39" t="s">
        <v>88</v>
      </c>
      <c r="B51" s="3"/>
      <c r="C51" s="44" t="s">
        <v>92</v>
      </c>
      <c r="D51" s="3"/>
      <c r="G51" s="39" t="s">
        <v>88</v>
      </c>
      <c r="H51" s="3"/>
      <c r="I51" s="44" t="s">
        <v>92</v>
      </c>
      <c r="J51" s="3"/>
    </row>
    <row r="52" spans="1:11" ht="15.45" customHeight="1" x14ac:dyDescent="0.3">
      <c r="A52" s="39" t="s">
        <v>89</v>
      </c>
      <c r="B52" s="3"/>
      <c r="C52" s="44" t="s">
        <v>92</v>
      </c>
      <c r="D52" s="3"/>
      <c r="G52" s="39" t="s">
        <v>89</v>
      </c>
      <c r="H52" s="3"/>
      <c r="I52" s="44" t="s">
        <v>92</v>
      </c>
      <c r="J52" s="3"/>
    </row>
    <row r="53" spans="1:11" ht="32.549999999999997" customHeight="1" x14ac:dyDescent="0.3">
      <c r="A53" s="40" t="s">
        <v>90</v>
      </c>
      <c r="B53" s="3"/>
      <c r="C53" s="44" t="s">
        <v>92</v>
      </c>
      <c r="D53" s="3"/>
      <c r="G53" s="40" t="s">
        <v>90</v>
      </c>
      <c r="H53" s="3"/>
      <c r="I53" s="44" t="s">
        <v>92</v>
      </c>
      <c r="J53" s="3"/>
    </row>
    <row r="54" spans="1:11" ht="18.45" customHeight="1" x14ac:dyDescent="0.3"/>
    <row r="55" spans="1:11" ht="15.6" x14ac:dyDescent="0.3">
      <c r="A55" s="41" t="s">
        <v>97</v>
      </c>
      <c r="B55" s="5"/>
      <c r="C55" s="5"/>
      <c r="D55" s="5"/>
      <c r="G55" s="41" t="s">
        <v>97</v>
      </c>
      <c r="H55" s="5"/>
      <c r="I55" s="5"/>
      <c r="J55" s="5"/>
    </row>
    <row r="56" spans="1:11" ht="23.4" x14ac:dyDescent="0.45">
      <c r="A56" s="2" t="s">
        <v>1</v>
      </c>
      <c r="B56" s="2" t="s">
        <v>2</v>
      </c>
      <c r="C56" s="2" t="s">
        <v>3</v>
      </c>
      <c r="D56" s="2" t="s">
        <v>4</v>
      </c>
      <c r="G56" s="23" t="s">
        <v>1</v>
      </c>
      <c r="H56" s="23" t="s">
        <v>2</v>
      </c>
      <c r="I56" s="23" t="s">
        <v>3</v>
      </c>
      <c r="J56" s="23" t="s">
        <v>4</v>
      </c>
    </row>
    <row r="57" spans="1:11" ht="10.199999999999999" customHeight="1" x14ac:dyDescent="0.45">
      <c r="A57" s="2"/>
      <c r="B57" s="2"/>
      <c r="C57" s="2"/>
      <c r="D57" s="2"/>
      <c r="G57" s="23"/>
      <c r="H57" s="23"/>
      <c r="I57" s="23"/>
      <c r="J57" s="23"/>
    </row>
    <row r="58" spans="1:11" ht="30" customHeight="1" x14ac:dyDescent="0.3">
      <c r="A58" s="218" t="s">
        <v>98</v>
      </c>
      <c r="B58" s="218"/>
      <c r="C58" s="218"/>
      <c r="D58" s="218"/>
      <c r="E58" s="218"/>
      <c r="G58" s="218" t="s">
        <v>98</v>
      </c>
      <c r="H58" s="218"/>
      <c r="I58" s="218"/>
      <c r="J58" s="218"/>
      <c r="K58" s="218"/>
    </row>
    <row r="59" spans="1:11" ht="22.2" customHeight="1" x14ac:dyDescent="0.3">
      <c r="A59" s="154" t="s">
        <v>100</v>
      </c>
      <c r="B59" s="154"/>
      <c r="C59" s="154"/>
      <c r="D59" s="154"/>
      <c r="E59" s="154"/>
      <c r="G59" s="154" t="s">
        <v>100</v>
      </c>
      <c r="H59" s="154"/>
      <c r="I59" s="154"/>
      <c r="J59" s="154"/>
      <c r="K59" s="154"/>
    </row>
    <row r="60" spans="1:11" ht="9" customHeight="1" x14ac:dyDescent="0.3"/>
    <row r="61" spans="1:11" ht="15.6" x14ac:dyDescent="0.3">
      <c r="A61" s="41" t="s">
        <v>96</v>
      </c>
      <c r="B61" s="41"/>
      <c r="C61" s="41"/>
      <c r="D61" s="3"/>
      <c r="G61" s="41" t="s">
        <v>96</v>
      </c>
      <c r="H61" s="41"/>
      <c r="I61" s="41"/>
      <c r="J61" s="3"/>
    </row>
    <row r="63" spans="1:11" ht="15.6" x14ac:dyDescent="0.3">
      <c r="A63" s="41" t="s">
        <v>99</v>
      </c>
      <c r="B63" s="41"/>
      <c r="C63" s="41"/>
      <c r="D63" s="41"/>
      <c r="G63" s="41" t="s">
        <v>99</v>
      </c>
      <c r="H63" s="41"/>
      <c r="I63" s="41"/>
      <c r="J63" s="41"/>
    </row>
    <row r="64" spans="1:11" x14ac:dyDescent="0.3">
      <c r="A64" s="216" t="s">
        <v>101</v>
      </c>
      <c r="B64" s="216"/>
      <c r="C64" s="216"/>
      <c r="D64" s="216"/>
      <c r="E64" s="216"/>
      <c r="G64" s="216" t="s">
        <v>101</v>
      </c>
      <c r="H64" s="216"/>
      <c r="I64" s="216"/>
      <c r="J64" s="216"/>
      <c r="K64" s="216"/>
    </row>
    <row r="65" spans="1:11" ht="27" customHeight="1" x14ac:dyDescent="0.3">
      <c r="A65" s="217" t="s">
        <v>102</v>
      </c>
      <c r="B65" s="217"/>
      <c r="C65" s="217"/>
      <c r="D65" s="217"/>
      <c r="E65" s="217"/>
      <c r="G65" s="217" t="s">
        <v>102</v>
      </c>
      <c r="H65" s="217"/>
      <c r="I65" s="217"/>
      <c r="J65" s="217"/>
      <c r="K65" s="217"/>
    </row>
    <row r="67" spans="1:11" ht="9" customHeight="1" x14ac:dyDescent="0.3"/>
    <row r="71" spans="1:11" ht="16.2" customHeight="1" x14ac:dyDescent="0.3">
      <c r="A71" s="150" t="s">
        <v>202</v>
      </c>
      <c r="B71" s="150"/>
      <c r="C71" s="219"/>
      <c r="D71" s="3"/>
      <c r="E71" t="s">
        <v>103</v>
      </c>
      <c r="G71" s="150" t="s">
        <v>202</v>
      </c>
      <c r="H71" s="150"/>
      <c r="I71" s="219"/>
      <c r="J71" s="3"/>
      <c r="K71" t="s">
        <v>103</v>
      </c>
    </row>
    <row r="72" spans="1:11" ht="6.45" customHeight="1" x14ac:dyDescent="0.3">
      <c r="B72" s="142"/>
      <c r="C72" s="142"/>
      <c r="D72" s="13"/>
      <c r="H72" s="142"/>
      <c r="I72" s="142"/>
      <c r="J72" s="13"/>
    </row>
    <row r="73" spans="1:11" ht="27.45" customHeight="1" x14ac:dyDescent="0.3">
      <c r="A73" s="155" t="s">
        <v>207</v>
      </c>
      <c r="B73" s="155"/>
      <c r="C73" s="220"/>
      <c r="D73" s="3"/>
      <c r="E73" s="143" t="s">
        <v>201</v>
      </c>
      <c r="G73" s="155" t="s">
        <v>207</v>
      </c>
      <c r="H73" s="155"/>
      <c r="I73" s="220"/>
      <c r="J73" s="3"/>
      <c r="K73" s="143" t="s">
        <v>201</v>
      </c>
    </row>
    <row r="74" spans="1:11" ht="9.4499999999999993" customHeight="1" x14ac:dyDescent="0.3"/>
    <row r="75" spans="1:11" ht="14.55" customHeight="1" x14ac:dyDescent="0.3">
      <c r="A75" s="84" t="s">
        <v>106</v>
      </c>
      <c r="B75" s="85"/>
      <c r="C75" s="85"/>
      <c r="D75" s="85"/>
      <c r="E75" s="86"/>
      <c r="G75" s="84" t="s">
        <v>106</v>
      </c>
      <c r="H75" s="85"/>
      <c r="I75" s="85"/>
      <c r="J75" s="85"/>
      <c r="K75" s="86"/>
    </row>
    <row r="76" spans="1:11" ht="4.2" customHeight="1" x14ac:dyDescent="0.3">
      <c r="A76" s="207"/>
      <c r="B76" s="208"/>
      <c r="C76" s="208"/>
      <c r="D76" s="208"/>
      <c r="E76" s="209"/>
      <c r="G76" s="207"/>
      <c r="H76" s="208"/>
      <c r="I76" s="208"/>
      <c r="J76" s="208"/>
      <c r="K76" s="209"/>
    </row>
    <row r="77" spans="1:11" ht="28.8" customHeight="1" x14ac:dyDescent="0.3">
      <c r="A77" s="210" t="s">
        <v>214</v>
      </c>
      <c r="B77" s="211"/>
      <c r="C77" s="211"/>
      <c r="D77" s="211"/>
      <c r="E77" s="212"/>
      <c r="G77" s="210" t="s">
        <v>214</v>
      </c>
      <c r="H77" s="211"/>
      <c r="I77" s="211"/>
      <c r="J77" s="211"/>
      <c r="K77" s="212"/>
    </row>
    <row r="78" spans="1:11" ht="27" customHeight="1" x14ac:dyDescent="0.3">
      <c r="A78" s="213" t="s">
        <v>215</v>
      </c>
      <c r="B78" s="214"/>
      <c r="C78" s="214"/>
      <c r="D78" s="214"/>
      <c r="E78" s="215"/>
      <c r="G78" s="213" t="s">
        <v>215</v>
      </c>
      <c r="H78" s="214"/>
      <c r="I78" s="214"/>
      <c r="J78" s="214"/>
      <c r="K78" s="215"/>
    </row>
    <row r="79" spans="1:11" x14ac:dyDescent="0.3">
      <c r="E79" s="36"/>
      <c r="K79" s="37"/>
    </row>
    <row r="80" spans="1:11" ht="23.4" x14ac:dyDescent="0.45">
      <c r="A80" s="38" t="s">
        <v>107</v>
      </c>
      <c r="C80" t="s">
        <v>85</v>
      </c>
      <c r="G80" s="38" t="s">
        <v>107</v>
      </c>
      <c r="I80" t="s">
        <v>85</v>
      </c>
    </row>
    <row r="81" spans="1:11" x14ac:dyDescent="0.3">
      <c r="A81" s="46" t="s">
        <v>104</v>
      </c>
      <c r="G81" s="46" t="s">
        <v>104</v>
      </c>
    </row>
    <row r="82" spans="1:11" ht="53.55" customHeight="1" x14ac:dyDescent="0.35">
      <c r="A82" s="163" t="s">
        <v>108</v>
      </c>
      <c r="B82" s="163"/>
      <c r="C82" s="163"/>
      <c r="D82" s="163"/>
      <c r="E82" s="163"/>
      <c r="G82" s="163" t="s">
        <v>108</v>
      </c>
      <c r="H82" s="163"/>
      <c r="I82" s="163"/>
      <c r="J82" s="163"/>
      <c r="K82" s="163"/>
    </row>
    <row r="84" spans="1:11" x14ac:dyDescent="0.3">
      <c r="A84" s="5" t="s">
        <v>109</v>
      </c>
      <c r="B84" s="5"/>
      <c r="C84" s="5"/>
      <c r="D84" s="5"/>
      <c r="E84" s="5"/>
      <c r="G84" s="5" t="s">
        <v>109</v>
      </c>
      <c r="H84" s="5"/>
      <c r="I84" s="5"/>
      <c r="J84" s="5"/>
      <c r="K84" s="5"/>
    </row>
    <row r="85" spans="1:11" x14ac:dyDescent="0.3">
      <c r="A85" s="52" t="s">
        <v>111</v>
      </c>
      <c r="B85" s="5"/>
      <c r="C85" s="5"/>
      <c r="D85" s="5"/>
      <c r="E85" s="5"/>
      <c r="G85" s="52" t="s">
        <v>111</v>
      </c>
      <c r="H85" s="5"/>
      <c r="I85" s="5"/>
      <c r="J85" s="5"/>
      <c r="K85" s="5"/>
    </row>
    <row r="86" spans="1:11" ht="19.8" customHeight="1" x14ac:dyDescent="0.3">
      <c r="A86" s="5" t="s">
        <v>110</v>
      </c>
      <c r="B86" s="5"/>
      <c r="C86" s="5"/>
      <c r="D86" s="5"/>
      <c r="E86" s="5"/>
      <c r="G86" s="5" t="s">
        <v>110</v>
      </c>
      <c r="H86" s="5"/>
      <c r="I86" s="5"/>
      <c r="J86" s="5"/>
      <c r="K86" s="5"/>
    </row>
    <row r="87" spans="1:11" ht="12" customHeight="1" x14ac:dyDescent="0.3">
      <c r="A87" s="5" t="s">
        <v>5</v>
      </c>
      <c r="B87" s="5"/>
      <c r="C87" s="3"/>
      <c r="D87" s="5" t="s">
        <v>6</v>
      </c>
      <c r="E87" s="5"/>
      <c r="G87" s="5" t="s">
        <v>5</v>
      </c>
      <c r="H87" s="5"/>
      <c r="I87" s="3"/>
      <c r="J87" s="5" t="s">
        <v>6</v>
      </c>
      <c r="K87" s="5"/>
    </row>
    <row r="88" spans="1:11" ht="12" customHeight="1" x14ac:dyDescent="0.3">
      <c r="A88" s="5" t="s">
        <v>112</v>
      </c>
      <c r="B88" s="5"/>
      <c r="C88" s="3"/>
      <c r="D88" s="5" t="s">
        <v>7</v>
      </c>
      <c r="E88" s="5"/>
      <c r="G88" s="5" t="s">
        <v>112</v>
      </c>
      <c r="H88" s="5"/>
      <c r="I88" s="3"/>
      <c r="J88" s="5" t="s">
        <v>7</v>
      </c>
      <c r="K88" s="5"/>
    </row>
    <row r="89" spans="1:11" ht="12" customHeight="1" x14ac:dyDescent="0.3">
      <c r="A89" s="5"/>
      <c r="B89" s="5"/>
      <c r="C89" s="3"/>
      <c r="D89" s="5" t="s">
        <v>8</v>
      </c>
      <c r="E89" s="5"/>
      <c r="G89" s="5"/>
      <c r="H89" s="5"/>
      <c r="I89" s="3"/>
      <c r="J89" s="5" t="s">
        <v>8</v>
      </c>
      <c r="K89" s="5"/>
    </row>
    <row r="90" spans="1:11" ht="2.4" customHeight="1" x14ac:dyDescent="0.3"/>
    <row r="91" spans="1:11" ht="25.2" customHeight="1" x14ac:dyDescent="0.3">
      <c r="A91" s="205" t="s">
        <v>118</v>
      </c>
      <c r="B91" s="205"/>
      <c r="C91" s="205"/>
      <c r="D91" s="205"/>
      <c r="E91" s="205"/>
      <c r="G91" s="205" t="s">
        <v>118</v>
      </c>
      <c r="H91" s="205"/>
      <c r="I91" s="205"/>
      <c r="J91" s="205"/>
      <c r="K91" s="205"/>
    </row>
    <row r="92" spans="1:11" ht="12" customHeight="1" x14ac:dyDescent="0.3">
      <c r="A92" s="206" t="s">
        <v>113</v>
      </c>
      <c r="B92" s="206"/>
      <c r="C92" s="206" t="s">
        <v>114</v>
      </c>
      <c r="D92" s="206"/>
      <c r="E92" s="206"/>
      <c r="F92" s="59"/>
      <c r="G92" s="206" t="s">
        <v>113</v>
      </c>
      <c r="H92" s="206"/>
      <c r="I92" s="206" t="s">
        <v>114</v>
      </c>
      <c r="J92" s="206"/>
      <c r="K92" s="206"/>
    </row>
    <row r="93" spans="1:11" ht="12" customHeight="1" x14ac:dyDescent="0.3">
      <c r="A93" s="60">
        <v>196</v>
      </c>
      <c r="B93" s="61" t="s">
        <v>63</v>
      </c>
      <c r="C93" s="62">
        <v>56</v>
      </c>
      <c r="D93" s="63" t="s">
        <v>63</v>
      </c>
      <c r="E93" s="64"/>
      <c r="F93" s="59"/>
      <c r="G93" s="60">
        <v>140</v>
      </c>
      <c r="H93" s="65" t="s">
        <v>63</v>
      </c>
      <c r="I93" s="62">
        <v>40</v>
      </c>
      <c r="J93" s="63" t="s">
        <v>63</v>
      </c>
      <c r="K93" s="64"/>
    </row>
    <row r="94" spans="1:11" ht="12" customHeight="1" x14ac:dyDescent="0.3">
      <c r="A94" s="60">
        <v>203</v>
      </c>
      <c r="B94" s="61" t="s">
        <v>63</v>
      </c>
      <c r="C94" s="62">
        <v>58</v>
      </c>
      <c r="D94" s="63" t="s">
        <v>63</v>
      </c>
      <c r="E94" s="64"/>
      <c r="F94" s="59"/>
      <c r="G94" s="66">
        <v>147</v>
      </c>
      <c r="H94" s="67" t="s">
        <v>63</v>
      </c>
      <c r="I94" s="62">
        <v>42</v>
      </c>
      <c r="J94" s="63" t="s">
        <v>63</v>
      </c>
      <c r="K94" s="64"/>
    </row>
    <row r="95" spans="1:11" ht="12" customHeight="1" x14ac:dyDescent="0.3">
      <c r="A95" s="60">
        <v>210</v>
      </c>
      <c r="B95" s="61" t="s">
        <v>63</v>
      </c>
      <c r="C95" s="62">
        <v>60</v>
      </c>
      <c r="D95" s="63" t="s">
        <v>63</v>
      </c>
      <c r="E95" s="64"/>
      <c r="F95" s="59"/>
      <c r="G95" s="60">
        <v>154</v>
      </c>
      <c r="H95" s="61" t="s">
        <v>63</v>
      </c>
      <c r="I95" s="62">
        <v>44</v>
      </c>
      <c r="J95" s="63" t="s">
        <v>63</v>
      </c>
      <c r="K95" s="64"/>
    </row>
    <row r="96" spans="1:11" ht="12" customHeight="1" thickBot="1" x14ac:dyDescent="0.35">
      <c r="A96" s="66">
        <v>217</v>
      </c>
      <c r="B96" s="68" t="s">
        <v>63</v>
      </c>
      <c r="C96" s="69">
        <v>62</v>
      </c>
      <c r="D96" s="70" t="s">
        <v>63</v>
      </c>
      <c r="E96" s="71"/>
      <c r="F96" s="59"/>
      <c r="G96" s="60">
        <v>161</v>
      </c>
      <c r="H96" s="61" t="s">
        <v>63</v>
      </c>
      <c r="I96" s="62">
        <v>46</v>
      </c>
      <c r="J96" s="63" t="s">
        <v>63</v>
      </c>
      <c r="K96" s="64"/>
    </row>
    <row r="97" spans="1:11" ht="15" thickBot="1" x14ac:dyDescent="0.35">
      <c r="A97" s="72">
        <v>224</v>
      </c>
      <c r="B97" s="73" t="s">
        <v>63</v>
      </c>
      <c r="C97" s="74">
        <v>64</v>
      </c>
      <c r="D97" s="75" t="s">
        <v>63</v>
      </c>
      <c r="E97" s="76"/>
      <c r="F97" s="59"/>
      <c r="G97" s="60">
        <v>168</v>
      </c>
      <c r="H97" s="61" t="s">
        <v>63</v>
      </c>
      <c r="I97" s="62">
        <v>48</v>
      </c>
      <c r="J97" s="63" t="s">
        <v>63</v>
      </c>
      <c r="K97" s="64"/>
    </row>
    <row r="98" spans="1:11" ht="15" thickBot="1" x14ac:dyDescent="0.35">
      <c r="A98" s="77">
        <v>231</v>
      </c>
      <c r="B98" s="78" t="s">
        <v>63</v>
      </c>
      <c r="C98" s="79">
        <v>66</v>
      </c>
      <c r="D98" s="80" t="s">
        <v>63</v>
      </c>
      <c r="E98" s="81"/>
      <c r="F98" s="59"/>
      <c r="G98" s="66">
        <v>175</v>
      </c>
      <c r="H98" s="68" t="s">
        <v>63</v>
      </c>
      <c r="I98" s="69">
        <v>50</v>
      </c>
      <c r="J98" s="70" t="s">
        <v>63</v>
      </c>
      <c r="K98" s="71"/>
    </row>
    <row r="99" spans="1:11" ht="15" thickBot="1" x14ac:dyDescent="0.35">
      <c r="A99" s="60">
        <v>238</v>
      </c>
      <c r="B99" s="61" t="s">
        <v>63</v>
      </c>
      <c r="C99" s="62">
        <v>68</v>
      </c>
      <c r="D99" s="63" t="s">
        <v>63</v>
      </c>
      <c r="E99" s="64"/>
      <c r="F99" s="59"/>
      <c r="G99" s="72">
        <v>182</v>
      </c>
      <c r="H99" s="73" t="s">
        <v>63</v>
      </c>
      <c r="I99" s="74">
        <v>52</v>
      </c>
      <c r="J99" s="75" t="s">
        <v>63</v>
      </c>
      <c r="K99" s="76"/>
    </row>
    <row r="100" spans="1:11" x14ac:dyDescent="0.3">
      <c r="A100" s="60">
        <v>245</v>
      </c>
      <c r="B100" s="61" t="s">
        <v>63</v>
      </c>
      <c r="C100" s="62">
        <v>70</v>
      </c>
      <c r="D100" s="63" t="s">
        <v>63</v>
      </c>
      <c r="E100" s="64"/>
      <c r="F100" s="59"/>
      <c r="G100" s="77">
        <v>189</v>
      </c>
      <c r="H100" s="78" t="s">
        <v>63</v>
      </c>
      <c r="I100" s="79">
        <v>54</v>
      </c>
      <c r="J100" s="80" t="s">
        <v>63</v>
      </c>
      <c r="K100" s="81"/>
    </row>
    <row r="101" spans="1:11" x14ac:dyDescent="0.3">
      <c r="A101" s="60">
        <v>252</v>
      </c>
      <c r="B101" s="61" t="s">
        <v>63</v>
      </c>
      <c r="C101" s="62">
        <v>72</v>
      </c>
      <c r="D101" s="63" t="s">
        <v>63</v>
      </c>
      <c r="E101" s="64"/>
      <c r="F101" s="59"/>
      <c r="G101" s="60">
        <v>196</v>
      </c>
      <c r="H101" s="61" t="s">
        <v>63</v>
      </c>
      <c r="I101" s="62">
        <v>56</v>
      </c>
      <c r="J101" s="63" t="s">
        <v>63</v>
      </c>
      <c r="K101" s="64"/>
    </row>
    <row r="102" spans="1:11" ht="7.2" customHeight="1" x14ac:dyDescent="0.3"/>
    <row r="103" spans="1:11" x14ac:dyDescent="0.3">
      <c r="A103" s="197" t="s">
        <v>115</v>
      </c>
      <c r="B103" s="197"/>
      <c r="C103" s="197"/>
      <c r="D103" s="197"/>
      <c r="E103" s="197"/>
      <c r="G103" s="197" t="s">
        <v>115</v>
      </c>
      <c r="H103" s="197"/>
      <c r="I103" s="197"/>
      <c r="J103" s="197"/>
      <c r="K103" s="197"/>
    </row>
    <row r="104" spans="1:11" x14ac:dyDescent="0.3">
      <c r="A104" s="82" t="s">
        <v>32</v>
      </c>
      <c r="B104" s="82" t="s">
        <v>28</v>
      </c>
      <c r="C104" s="3"/>
      <c r="D104" s="14" t="s">
        <v>116</v>
      </c>
      <c r="G104" s="82" t="s">
        <v>32</v>
      </c>
      <c r="H104" s="82" t="s">
        <v>28</v>
      </c>
      <c r="I104" s="3"/>
      <c r="J104" s="14" t="s">
        <v>116</v>
      </c>
    </row>
    <row r="105" spans="1:11" x14ac:dyDescent="0.3">
      <c r="A105" s="82" t="s">
        <v>33</v>
      </c>
      <c r="B105" s="82" t="s">
        <v>28</v>
      </c>
      <c r="C105" s="3"/>
      <c r="D105" s="14" t="s">
        <v>116</v>
      </c>
      <c r="G105" s="82" t="s">
        <v>33</v>
      </c>
      <c r="H105" s="82" t="s">
        <v>28</v>
      </c>
      <c r="I105" s="3"/>
      <c r="J105" s="14" t="s">
        <v>116</v>
      </c>
    </row>
    <row r="106" spans="1:11" ht="13.2" customHeight="1" x14ac:dyDescent="0.3">
      <c r="A106" s="82" t="s">
        <v>34</v>
      </c>
      <c r="B106" s="82" t="s">
        <v>28</v>
      </c>
      <c r="C106" s="3"/>
      <c r="D106" s="14" t="s">
        <v>116</v>
      </c>
      <c r="G106" s="82" t="s">
        <v>34</v>
      </c>
      <c r="H106" s="82" t="s">
        <v>28</v>
      </c>
      <c r="I106" s="3"/>
      <c r="J106" s="14" t="s">
        <v>116</v>
      </c>
    </row>
    <row r="107" spans="1:11" x14ac:dyDescent="0.3">
      <c r="A107" s="82" t="s">
        <v>35</v>
      </c>
      <c r="B107" s="83" t="s">
        <v>39</v>
      </c>
      <c r="C107" s="3"/>
      <c r="D107" s="14" t="s">
        <v>48</v>
      </c>
      <c r="G107" s="82" t="s">
        <v>35</v>
      </c>
      <c r="H107" s="83" t="s">
        <v>39</v>
      </c>
      <c r="I107" s="3"/>
      <c r="J107" s="14" t="s">
        <v>48</v>
      </c>
    </row>
    <row r="108" spans="1:11" x14ac:dyDescent="0.3">
      <c r="A108" s="82" t="s">
        <v>36</v>
      </c>
      <c r="B108" s="82" t="s">
        <v>28</v>
      </c>
      <c r="C108" s="3"/>
      <c r="D108" s="14" t="s">
        <v>116</v>
      </c>
      <c r="G108" s="82" t="s">
        <v>36</v>
      </c>
      <c r="H108" s="82" t="s">
        <v>28</v>
      </c>
      <c r="I108" s="3"/>
      <c r="J108" s="14" t="s">
        <v>116</v>
      </c>
    </row>
    <row r="109" spans="1:11" x14ac:dyDescent="0.3">
      <c r="A109" s="82" t="s">
        <v>37</v>
      </c>
      <c r="B109" s="82" t="s">
        <v>28</v>
      </c>
      <c r="C109" s="3"/>
      <c r="D109" s="14" t="s">
        <v>116</v>
      </c>
      <c r="G109" s="82" t="s">
        <v>37</v>
      </c>
      <c r="H109" s="82" t="s">
        <v>28</v>
      </c>
      <c r="I109" s="3"/>
      <c r="J109" s="14" t="s">
        <v>116</v>
      </c>
    </row>
    <row r="110" spans="1:11" ht="14.55" customHeight="1" x14ac:dyDescent="0.3">
      <c r="A110" s="82" t="s">
        <v>38</v>
      </c>
      <c r="B110" s="82" t="s">
        <v>28</v>
      </c>
      <c r="C110" s="3"/>
      <c r="G110" s="82" t="s">
        <v>38</v>
      </c>
      <c r="H110" s="82" t="s">
        <v>28</v>
      </c>
      <c r="I110" s="3"/>
    </row>
    <row r="111" spans="1:11" ht="4.2" customHeight="1" x14ac:dyDescent="0.3"/>
    <row r="112" spans="1:11" ht="12" customHeight="1" x14ac:dyDescent="0.3">
      <c r="A112" s="158" t="s">
        <v>0</v>
      </c>
      <c r="B112" s="159"/>
      <c r="C112" s="159"/>
      <c r="G112" s="158" t="s">
        <v>0</v>
      </c>
      <c r="H112" s="159"/>
      <c r="I112" s="159"/>
    </row>
    <row r="113" spans="1:11" ht="24.45" customHeight="1" x14ac:dyDescent="0.45">
      <c r="A113" s="23" t="s">
        <v>1</v>
      </c>
      <c r="B113" s="23" t="s">
        <v>2</v>
      </c>
      <c r="C113" s="23" t="s">
        <v>3</v>
      </c>
      <c r="D113" s="23" t="s">
        <v>4</v>
      </c>
      <c r="G113" s="23" t="s">
        <v>1</v>
      </c>
      <c r="H113" s="23" t="s">
        <v>2</v>
      </c>
      <c r="I113" s="23" t="s">
        <v>3</v>
      </c>
      <c r="J113" s="23" t="s">
        <v>4</v>
      </c>
    </row>
    <row r="114" spans="1:11" ht="12" customHeight="1" x14ac:dyDescent="0.3">
      <c r="A114" s="5" t="s">
        <v>121</v>
      </c>
      <c r="B114" s="5"/>
      <c r="C114" s="5"/>
      <c r="D114" s="5"/>
      <c r="E114" s="3"/>
      <c r="G114" s="5" t="s">
        <v>121</v>
      </c>
      <c r="H114" s="5"/>
      <c r="I114" s="5"/>
      <c r="J114" s="5"/>
      <c r="K114" s="3"/>
    </row>
    <row r="115" spans="1:11" ht="4.2" customHeight="1" x14ac:dyDescent="0.3">
      <c r="E115" s="48"/>
    </row>
    <row r="116" spans="1:11" ht="12" customHeight="1" x14ac:dyDescent="0.3">
      <c r="A116" s="87" t="s">
        <v>117</v>
      </c>
      <c r="B116" s="88"/>
      <c r="C116" s="88"/>
      <c r="D116" s="88"/>
      <c r="E116" s="89"/>
      <c r="G116" s="87" t="s">
        <v>117</v>
      </c>
      <c r="H116" s="88"/>
      <c r="I116" s="88"/>
      <c r="J116" s="88"/>
      <c r="K116" s="89"/>
    </row>
    <row r="117" spans="1:11" ht="9.4499999999999993" customHeight="1" x14ac:dyDescent="0.3">
      <c r="A117" s="105"/>
      <c r="B117" s="95"/>
      <c r="C117" s="95"/>
      <c r="D117" s="95"/>
      <c r="E117" s="96"/>
      <c r="G117" s="105"/>
      <c r="H117" s="95"/>
      <c r="I117" s="95"/>
      <c r="J117" s="95"/>
      <c r="K117" s="96"/>
    </row>
    <row r="118" spans="1:11" ht="12" customHeight="1" x14ac:dyDescent="0.3">
      <c r="A118" s="90" t="s">
        <v>40</v>
      </c>
      <c r="B118" s="91"/>
      <c r="C118" s="107"/>
      <c r="D118" s="107"/>
      <c r="E118" s="92"/>
      <c r="G118" s="90" t="s">
        <v>40</v>
      </c>
      <c r="H118" s="91"/>
      <c r="I118" s="107"/>
      <c r="J118" s="91"/>
      <c r="K118" s="92"/>
    </row>
    <row r="119" spans="1:11" ht="12" customHeight="1" x14ac:dyDescent="0.3">
      <c r="A119" s="90"/>
      <c r="B119" s="91" t="s">
        <v>212</v>
      </c>
      <c r="C119" s="107"/>
      <c r="D119" s="107"/>
      <c r="E119" s="92"/>
      <c r="G119" s="90"/>
      <c r="H119" s="91" t="s">
        <v>212</v>
      </c>
      <c r="I119" s="107"/>
      <c r="J119" s="91"/>
      <c r="K119" s="92"/>
    </row>
    <row r="120" spans="1:11" ht="12" customHeight="1" x14ac:dyDescent="0.3">
      <c r="A120" s="93"/>
      <c r="B120" s="91" t="s">
        <v>129</v>
      </c>
      <c r="C120" s="91"/>
      <c r="D120" s="91"/>
      <c r="E120" s="92"/>
      <c r="G120" s="93"/>
      <c r="H120" s="91" t="s">
        <v>129</v>
      </c>
      <c r="I120" s="91"/>
      <c r="J120" s="91"/>
      <c r="K120" s="92"/>
    </row>
    <row r="121" spans="1:11" ht="12" customHeight="1" x14ac:dyDescent="0.3">
      <c r="A121" s="93"/>
      <c r="B121" s="91" t="s">
        <v>211</v>
      </c>
      <c r="C121" s="91"/>
      <c r="D121" s="91"/>
      <c r="E121" s="92"/>
      <c r="G121" s="93"/>
      <c r="H121" s="91" t="s">
        <v>211</v>
      </c>
      <c r="I121" s="91"/>
      <c r="J121" s="91"/>
      <c r="K121" s="92"/>
    </row>
    <row r="122" spans="1:11" ht="12" customHeight="1" x14ac:dyDescent="0.3">
      <c r="A122" s="93"/>
      <c r="B122" s="91" t="s">
        <v>208</v>
      </c>
      <c r="C122" s="91"/>
      <c r="D122" s="91"/>
      <c r="E122" s="92"/>
      <c r="G122" s="93"/>
      <c r="H122" s="91" t="s">
        <v>208</v>
      </c>
      <c r="I122" s="91"/>
      <c r="J122" s="91"/>
      <c r="K122" s="92"/>
    </row>
    <row r="123" spans="1:11" ht="23.55" customHeight="1" x14ac:dyDescent="0.3">
      <c r="A123" s="90" t="s">
        <v>41</v>
      </c>
      <c r="B123" s="91"/>
      <c r="C123" s="91"/>
      <c r="D123" s="91"/>
      <c r="E123" s="92"/>
      <c r="G123" s="90" t="s">
        <v>41</v>
      </c>
      <c r="H123" s="91"/>
      <c r="I123" s="91"/>
      <c r="J123" s="91"/>
      <c r="K123" s="92"/>
    </row>
    <row r="124" spans="1:11" ht="17.55" customHeight="1" x14ac:dyDescent="0.3">
      <c r="A124" s="93" t="s">
        <v>210</v>
      </c>
      <c r="B124" s="91"/>
      <c r="C124" s="91"/>
      <c r="D124" s="91"/>
      <c r="E124" s="92"/>
      <c r="G124" s="93" t="s">
        <v>210</v>
      </c>
      <c r="H124" s="91"/>
      <c r="I124" s="91"/>
      <c r="J124" s="91"/>
      <c r="K124" s="92"/>
    </row>
    <row r="125" spans="1:11" x14ac:dyDescent="0.3">
      <c r="A125" s="201" t="s">
        <v>42</v>
      </c>
      <c r="B125" s="202"/>
      <c r="C125" s="141" t="s">
        <v>43</v>
      </c>
      <c r="D125" s="141"/>
      <c r="E125" s="94" t="s">
        <v>44</v>
      </c>
      <c r="G125" s="201" t="s">
        <v>42</v>
      </c>
      <c r="H125" s="202"/>
      <c r="I125" s="141" t="s">
        <v>43</v>
      </c>
      <c r="J125" s="141"/>
      <c r="K125" s="94" t="s">
        <v>44</v>
      </c>
    </row>
    <row r="126" spans="1:11" ht="12.45" customHeight="1" x14ac:dyDescent="0.3">
      <c r="A126" s="203" t="s">
        <v>47</v>
      </c>
      <c r="B126" s="204"/>
      <c r="C126" s="147" t="s">
        <v>46</v>
      </c>
      <c r="D126" s="147"/>
      <c r="E126" s="148" t="s">
        <v>45</v>
      </c>
      <c r="G126" s="203" t="s">
        <v>47</v>
      </c>
      <c r="H126" s="204"/>
      <c r="I126" s="147" t="s">
        <v>46</v>
      </c>
      <c r="J126" s="147"/>
      <c r="K126" s="148" t="s">
        <v>45</v>
      </c>
    </row>
    <row r="127" spans="1:11" ht="6.6" customHeight="1" thickBot="1" x14ac:dyDescent="0.35">
      <c r="A127" s="106"/>
      <c r="B127" s="106"/>
      <c r="C127" s="106"/>
      <c r="D127" s="106"/>
      <c r="E127" s="106"/>
      <c r="G127" s="106"/>
      <c r="H127" s="106"/>
      <c r="I127" s="106"/>
      <c r="J127" s="106"/>
      <c r="K127" s="106"/>
    </row>
    <row r="128" spans="1:11" ht="83.4" customHeight="1" thickBot="1" x14ac:dyDescent="0.35">
      <c r="A128" s="108"/>
      <c r="B128" s="237" t="s">
        <v>213</v>
      </c>
      <c r="C128" s="237"/>
      <c r="D128" s="237"/>
      <c r="E128" s="238"/>
      <c r="G128" s="108"/>
      <c r="H128" s="237" t="s">
        <v>213</v>
      </c>
      <c r="I128" s="237"/>
      <c r="J128" s="237"/>
      <c r="K128" s="238"/>
    </row>
    <row r="129" spans="1:11" x14ac:dyDescent="0.3">
      <c r="E129" s="97"/>
      <c r="K129" s="37"/>
    </row>
    <row r="130" spans="1:11" ht="23.4" x14ac:dyDescent="0.45">
      <c r="A130" s="38" t="s">
        <v>120</v>
      </c>
      <c r="C130" t="s">
        <v>85</v>
      </c>
      <c r="G130" s="38" t="s">
        <v>120</v>
      </c>
      <c r="I130" t="s">
        <v>85</v>
      </c>
    </row>
    <row r="131" spans="1:11" x14ac:dyDescent="0.3">
      <c r="A131" s="46" t="s">
        <v>104</v>
      </c>
      <c r="G131" s="46" t="s">
        <v>104</v>
      </c>
    </row>
    <row r="132" spans="1:11" ht="33.450000000000003" customHeight="1" x14ac:dyDescent="0.35">
      <c r="A132" s="163" t="s">
        <v>119</v>
      </c>
      <c r="B132" s="163"/>
      <c r="C132" s="163"/>
      <c r="D132" s="163"/>
      <c r="E132" s="163"/>
      <c r="G132" s="163" t="s">
        <v>119</v>
      </c>
      <c r="H132" s="163"/>
      <c r="I132" s="163"/>
      <c r="J132" s="163"/>
      <c r="K132" s="163"/>
    </row>
    <row r="133" spans="1:11" ht="10.8" customHeight="1" x14ac:dyDescent="0.3"/>
    <row r="134" spans="1:11" x14ac:dyDescent="0.3">
      <c r="A134" s="5" t="s">
        <v>109</v>
      </c>
      <c r="B134" s="5"/>
      <c r="C134" s="5"/>
      <c r="D134" s="5"/>
      <c r="E134" s="5"/>
      <c r="G134" s="5" t="s">
        <v>109</v>
      </c>
      <c r="H134" s="5"/>
      <c r="I134" s="5"/>
      <c r="J134" s="5"/>
      <c r="K134" s="5"/>
    </row>
    <row r="135" spans="1:11" ht="15" customHeight="1" x14ac:dyDescent="0.3">
      <c r="A135" s="52" t="s">
        <v>111</v>
      </c>
      <c r="B135" s="5"/>
      <c r="C135" s="5"/>
      <c r="D135" s="5"/>
      <c r="E135" s="5"/>
      <c r="G135" s="52" t="s">
        <v>111</v>
      </c>
      <c r="H135" s="5"/>
      <c r="I135" s="5"/>
      <c r="J135" s="5"/>
      <c r="K135" s="5"/>
    </row>
    <row r="136" spans="1:11" ht="18.45" customHeight="1" x14ac:dyDescent="0.3">
      <c r="A136" s="5" t="s">
        <v>110</v>
      </c>
      <c r="B136" s="5"/>
      <c r="C136" s="5"/>
      <c r="D136" s="5"/>
      <c r="E136" s="5"/>
      <c r="G136" s="5" t="s">
        <v>110</v>
      </c>
      <c r="H136" s="5"/>
      <c r="I136" s="5"/>
      <c r="J136" s="5"/>
      <c r="K136" s="5"/>
    </row>
    <row r="137" spans="1:11" x14ac:dyDescent="0.3">
      <c r="A137" s="5" t="s">
        <v>5</v>
      </c>
      <c r="B137" s="5"/>
      <c r="C137" s="3"/>
      <c r="D137" s="5" t="s">
        <v>6</v>
      </c>
      <c r="E137" s="5"/>
      <c r="G137" s="5" t="s">
        <v>5</v>
      </c>
      <c r="H137" s="5"/>
      <c r="I137" s="3"/>
      <c r="J137" s="5" t="s">
        <v>6</v>
      </c>
      <c r="K137" s="5"/>
    </row>
    <row r="138" spans="1:11" x14ac:dyDescent="0.3">
      <c r="A138" s="5" t="s">
        <v>112</v>
      </c>
      <c r="B138" s="5"/>
      <c r="C138" s="98">
        <v>5</v>
      </c>
      <c r="D138" s="5" t="s">
        <v>7</v>
      </c>
      <c r="E138" s="5"/>
      <c r="G138" s="5" t="s">
        <v>112</v>
      </c>
      <c r="H138" s="5"/>
      <c r="I138" s="98">
        <v>5</v>
      </c>
      <c r="J138" s="5" t="s">
        <v>7</v>
      </c>
      <c r="K138" s="5"/>
    </row>
    <row r="139" spans="1:11" x14ac:dyDescent="0.3">
      <c r="A139" s="5"/>
      <c r="B139" s="5"/>
      <c r="C139" s="98">
        <v>5</v>
      </c>
      <c r="D139" s="5" t="s">
        <v>8</v>
      </c>
      <c r="E139" s="5"/>
      <c r="G139" s="5"/>
      <c r="H139" s="5"/>
      <c r="I139" s="98">
        <v>5</v>
      </c>
      <c r="J139" s="5" t="s">
        <v>8</v>
      </c>
      <c r="K139" s="5"/>
    </row>
    <row r="141" spans="1:11" ht="44.55" customHeight="1" x14ac:dyDescent="0.3">
      <c r="A141" s="205" t="s">
        <v>123</v>
      </c>
      <c r="B141" s="205"/>
      <c r="C141" s="205"/>
      <c r="D141" s="205"/>
      <c r="E141" s="205"/>
      <c r="G141" s="205" t="s">
        <v>123</v>
      </c>
      <c r="H141" s="205"/>
      <c r="I141" s="205"/>
      <c r="J141" s="205"/>
      <c r="K141" s="205"/>
    </row>
    <row r="142" spans="1:11" x14ac:dyDescent="0.3">
      <c r="A142" s="239" t="s">
        <v>113</v>
      </c>
      <c r="B142" s="239"/>
      <c r="C142" s="206" t="s">
        <v>122</v>
      </c>
      <c r="D142" s="206"/>
      <c r="E142" s="206"/>
      <c r="G142" s="239" t="s">
        <v>113</v>
      </c>
      <c r="H142" s="239"/>
      <c r="I142" s="206" t="s">
        <v>122</v>
      </c>
      <c r="J142" s="206"/>
      <c r="K142" s="206"/>
    </row>
    <row r="143" spans="1:11" x14ac:dyDescent="0.3">
      <c r="A143" s="77">
        <v>196</v>
      </c>
      <c r="B143" s="78" t="s">
        <v>63</v>
      </c>
      <c r="C143" s="21">
        <v>70</v>
      </c>
      <c r="D143" s="22" t="s">
        <v>63</v>
      </c>
      <c r="E143" s="20"/>
      <c r="G143" s="60">
        <v>140</v>
      </c>
      <c r="H143" s="65" t="s">
        <v>63</v>
      </c>
      <c r="I143" s="21">
        <v>50</v>
      </c>
      <c r="J143" s="22" t="s">
        <v>63</v>
      </c>
      <c r="K143" s="20"/>
    </row>
    <row r="144" spans="1:11" x14ac:dyDescent="0.3">
      <c r="A144" s="60">
        <v>203</v>
      </c>
      <c r="B144" s="61" t="s">
        <v>63</v>
      </c>
      <c r="C144" s="21">
        <v>72.5</v>
      </c>
      <c r="D144" s="22" t="s">
        <v>63</v>
      </c>
      <c r="E144" s="20"/>
      <c r="G144" s="66">
        <v>147</v>
      </c>
      <c r="H144" s="67" t="s">
        <v>63</v>
      </c>
      <c r="I144" s="21">
        <v>52.5</v>
      </c>
      <c r="J144" s="22" t="s">
        <v>63</v>
      </c>
      <c r="K144" s="20"/>
    </row>
    <row r="145" spans="1:11" x14ac:dyDescent="0.3">
      <c r="A145" s="60">
        <v>210</v>
      </c>
      <c r="B145" s="61" t="s">
        <v>63</v>
      </c>
      <c r="C145" s="21">
        <v>75</v>
      </c>
      <c r="D145" s="22" t="s">
        <v>63</v>
      </c>
      <c r="E145" s="20"/>
      <c r="G145" s="60">
        <v>154</v>
      </c>
      <c r="H145" s="61" t="s">
        <v>63</v>
      </c>
      <c r="I145" s="21">
        <v>55</v>
      </c>
      <c r="J145" s="22" t="s">
        <v>63</v>
      </c>
      <c r="K145" s="20"/>
    </row>
    <row r="146" spans="1:11" ht="15" thickBot="1" x14ac:dyDescent="0.35">
      <c r="A146" s="66">
        <v>217</v>
      </c>
      <c r="B146" s="68" t="s">
        <v>63</v>
      </c>
      <c r="C146" s="53">
        <v>77.5</v>
      </c>
      <c r="D146" s="47" t="s">
        <v>63</v>
      </c>
      <c r="E146" s="48"/>
      <c r="G146" s="60">
        <v>161</v>
      </c>
      <c r="H146" s="61" t="s">
        <v>63</v>
      </c>
      <c r="I146" s="21">
        <v>57.5</v>
      </c>
      <c r="J146" s="22" t="s">
        <v>63</v>
      </c>
      <c r="K146" s="20"/>
    </row>
    <row r="147" spans="1:11" ht="15" thickBot="1" x14ac:dyDescent="0.35">
      <c r="A147" s="72">
        <v>224</v>
      </c>
      <c r="B147" s="73" t="s">
        <v>63</v>
      </c>
      <c r="C147" s="54">
        <v>80</v>
      </c>
      <c r="D147" s="55" t="s">
        <v>63</v>
      </c>
      <c r="E147" s="56"/>
      <c r="G147" s="60">
        <v>168</v>
      </c>
      <c r="H147" s="61" t="s">
        <v>63</v>
      </c>
      <c r="I147" s="21">
        <v>60</v>
      </c>
      <c r="J147" s="22" t="s">
        <v>63</v>
      </c>
      <c r="K147" s="20"/>
    </row>
    <row r="148" spans="1:11" ht="15" thickBot="1" x14ac:dyDescent="0.35">
      <c r="A148" s="77">
        <v>231</v>
      </c>
      <c r="B148" s="78" t="s">
        <v>63</v>
      </c>
      <c r="C148" s="49">
        <v>82.5</v>
      </c>
      <c r="D148" s="50" t="s">
        <v>63</v>
      </c>
      <c r="E148" s="51"/>
      <c r="G148" s="66">
        <v>175</v>
      </c>
      <c r="H148" s="68" t="s">
        <v>63</v>
      </c>
      <c r="I148" s="53">
        <v>62.5</v>
      </c>
      <c r="J148" s="47" t="s">
        <v>63</v>
      </c>
      <c r="K148" s="48"/>
    </row>
    <row r="149" spans="1:11" ht="15" thickBot="1" x14ac:dyDescent="0.35">
      <c r="A149" s="60">
        <v>238</v>
      </c>
      <c r="B149" s="61" t="s">
        <v>63</v>
      </c>
      <c r="C149" s="21">
        <v>85</v>
      </c>
      <c r="D149" s="22" t="s">
        <v>63</v>
      </c>
      <c r="E149" s="20"/>
      <c r="G149" s="72">
        <v>182</v>
      </c>
      <c r="H149" s="73" t="s">
        <v>63</v>
      </c>
      <c r="I149" s="54">
        <v>65</v>
      </c>
      <c r="J149" s="55" t="s">
        <v>63</v>
      </c>
      <c r="K149" s="56"/>
    </row>
    <row r="150" spans="1:11" x14ac:dyDescent="0.3">
      <c r="A150" s="60">
        <v>245</v>
      </c>
      <c r="B150" s="61" t="s">
        <v>63</v>
      </c>
      <c r="C150" s="21">
        <v>87.5</v>
      </c>
      <c r="D150" s="22" t="s">
        <v>63</v>
      </c>
      <c r="E150" s="20"/>
      <c r="G150" s="77">
        <v>189</v>
      </c>
      <c r="H150" s="78" t="s">
        <v>63</v>
      </c>
      <c r="I150" s="49">
        <v>67.5</v>
      </c>
      <c r="J150" s="50" t="s">
        <v>63</v>
      </c>
      <c r="K150" s="51"/>
    </row>
    <row r="151" spans="1:11" x14ac:dyDescent="0.3">
      <c r="A151" s="60">
        <v>252</v>
      </c>
      <c r="B151" s="61" t="s">
        <v>63</v>
      </c>
      <c r="C151" s="21">
        <v>90</v>
      </c>
      <c r="D151" s="22" t="s">
        <v>63</v>
      </c>
      <c r="E151" s="20"/>
      <c r="G151" s="60">
        <v>196</v>
      </c>
      <c r="H151" s="61" t="s">
        <v>63</v>
      </c>
      <c r="I151" s="21">
        <v>70</v>
      </c>
      <c r="J151" s="22" t="s">
        <v>63</v>
      </c>
      <c r="K151" s="20"/>
    </row>
    <row r="152" spans="1:11" ht="18" customHeight="1" x14ac:dyDescent="0.3">
      <c r="A152" s="58" t="s">
        <v>124</v>
      </c>
      <c r="B152" s="20"/>
      <c r="C152" s="21"/>
      <c r="D152" s="22"/>
      <c r="E152" s="20"/>
      <c r="G152" s="58" t="s">
        <v>124</v>
      </c>
      <c r="H152" s="20"/>
      <c r="I152" s="21"/>
      <c r="J152" s="22"/>
      <c r="K152" s="20"/>
    </row>
    <row r="153" spans="1:11" ht="9.4499999999999993" customHeight="1" x14ac:dyDescent="0.3"/>
    <row r="154" spans="1:11" x14ac:dyDescent="0.3">
      <c r="A154" s="99" t="s">
        <v>125</v>
      </c>
      <c r="B154" s="26"/>
      <c r="C154" s="26"/>
      <c r="D154" s="26"/>
      <c r="E154" s="27"/>
      <c r="G154" s="99" t="s">
        <v>125</v>
      </c>
      <c r="H154" s="26"/>
      <c r="I154" s="26"/>
      <c r="J154" s="26"/>
      <c r="K154" s="27"/>
    </row>
    <row r="155" spans="1:11" ht="24.45" customHeight="1" x14ac:dyDescent="0.3">
      <c r="A155" s="192" t="s">
        <v>209</v>
      </c>
      <c r="B155" s="193"/>
      <c r="C155" s="193"/>
      <c r="D155" s="193"/>
      <c r="E155" s="194"/>
      <c r="F155" s="57"/>
      <c r="G155" s="192" t="s">
        <v>209</v>
      </c>
      <c r="H155" s="193"/>
      <c r="I155" s="193"/>
      <c r="J155" s="193"/>
      <c r="K155" s="194"/>
    </row>
    <row r="156" spans="1:11" x14ac:dyDescent="0.3">
      <c r="A156" s="192" t="s">
        <v>130</v>
      </c>
      <c r="B156" s="193"/>
      <c r="C156" s="193"/>
      <c r="D156" s="193"/>
      <c r="E156" s="194"/>
      <c r="F156" s="57"/>
      <c r="G156" s="192" t="s">
        <v>130</v>
      </c>
      <c r="H156" s="193"/>
      <c r="I156" s="193"/>
      <c r="J156" s="193"/>
      <c r="K156" s="194"/>
    </row>
    <row r="157" spans="1:11" ht="41.55" customHeight="1" x14ac:dyDescent="0.3">
      <c r="A157" s="189" t="s">
        <v>131</v>
      </c>
      <c r="B157" s="190"/>
      <c r="C157" s="190"/>
      <c r="D157" s="190"/>
      <c r="E157" s="191"/>
      <c r="F157" s="57"/>
      <c r="G157" s="189" t="s">
        <v>131</v>
      </c>
      <c r="H157" s="190"/>
      <c r="I157" s="190"/>
      <c r="J157" s="190"/>
      <c r="K157" s="191"/>
    </row>
    <row r="158" spans="1:11" ht="9.4499999999999993" customHeight="1" x14ac:dyDescent="0.3"/>
    <row r="159" spans="1:11" x14ac:dyDescent="0.3">
      <c r="A159" s="197" t="s">
        <v>115</v>
      </c>
      <c r="B159" s="197"/>
      <c r="C159" s="197"/>
      <c r="D159" s="197"/>
      <c r="E159" s="197"/>
      <c r="G159" s="197" t="s">
        <v>115</v>
      </c>
      <c r="H159" s="197"/>
      <c r="I159" s="197"/>
      <c r="J159" s="197"/>
      <c r="K159" s="197"/>
    </row>
    <row r="160" spans="1:11" ht="15.45" customHeight="1" x14ac:dyDescent="0.3">
      <c r="A160" s="188" t="s">
        <v>51</v>
      </c>
      <c r="B160" s="188"/>
      <c r="C160" s="3"/>
      <c r="D160" s="14" t="s">
        <v>49</v>
      </c>
      <c r="G160" s="188" t="s">
        <v>51</v>
      </c>
      <c r="H160" s="188"/>
      <c r="I160" s="3"/>
      <c r="J160" s="14" t="s">
        <v>49</v>
      </c>
    </row>
    <row r="161" spans="1:11" x14ac:dyDescent="0.3">
      <c r="A161" s="188" t="s">
        <v>52</v>
      </c>
      <c r="B161" s="188"/>
      <c r="C161" s="3"/>
      <c r="D161" s="14" t="s">
        <v>49</v>
      </c>
      <c r="G161" s="188" t="s">
        <v>52</v>
      </c>
      <c r="H161" s="188"/>
      <c r="I161" s="3"/>
      <c r="J161" s="14" t="s">
        <v>49</v>
      </c>
    </row>
    <row r="162" spans="1:11" x14ac:dyDescent="0.3">
      <c r="A162" s="188" t="s">
        <v>53</v>
      </c>
      <c r="B162" s="188"/>
      <c r="C162" s="3"/>
      <c r="D162" s="14" t="s">
        <v>49</v>
      </c>
      <c r="G162" s="188" t="s">
        <v>53</v>
      </c>
      <c r="H162" s="188"/>
      <c r="I162" s="3"/>
      <c r="J162" s="14" t="s">
        <v>49</v>
      </c>
    </row>
    <row r="163" spans="1:11" x14ac:dyDescent="0.3">
      <c r="A163" s="188" t="s">
        <v>54</v>
      </c>
      <c r="B163" s="188"/>
      <c r="C163" s="3"/>
      <c r="D163" s="14" t="s">
        <v>49</v>
      </c>
      <c r="G163" s="188" t="s">
        <v>54</v>
      </c>
      <c r="H163" s="188"/>
      <c r="I163" s="3"/>
      <c r="J163" s="14" t="s">
        <v>49</v>
      </c>
    </row>
    <row r="164" spans="1:11" ht="18" customHeight="1" x14ac:dyDescent="0.3">
      <c r="A164" s="196" t="s">
        <v>55</v>
      </c>
      <c r="B164" s="196"/>
      <c r="C164" s="3"/>
      <c r="G164" s="196" t="s">
        <v>55</v>
      </c>
      <c r="H164" s="196"/>
      <c r="I164" s="3"/>
    </row>
    <row r="165" spans="1:11" ht="17.55" customHeight="1" x14ac:dyDescent="0.3"/>
    <row r="166" spans="1:11" ht="14.55" customHeight="1" x14ac:dyDescent="0.3">
      <c r="A166" s="158" t="s">
        <v>0</v>
      </c>
      <c r="B166" s="159"/>
      <c r="C166" s="159"/>
      <c r="D166" s="159"/>
      <c r="G166" s="158" t="s">
        <v>0</v>
      </c>
      <c r="H166" s="159"/>
      <c r="I166" s="159"/>
      <c r="J166" s="159"/>
    </row>
    <row r="167" spans="1:11" ht="17.55" customHeight="1" x14ac:dyDescent="0.3">
      <c r="A167" s="100" t="s">
        <v>1</v>
      </c>
      <c r="B167" s="100" t="s">
        <v>2</v>
      </c>
      <c r="C167" s="100" t="s">
        <v>3</v>
      </c>
      <c r="D167" s="100" t="s">
        <v>4</v>
      </c>
      <c r="G167" s="100" t="s">
        <v>1</v>
      </c>
      <c r="H167" s="100" t="s">
        <v>2</v>
      </c>
      <c r="I167" s="100" t="s">
        <v>3</v>
      </c>
      <c r="J167" s="100" t="s">
        <v>4</v>
      </c>
    </row>
    <row r="168" spans="1:11" x14ac:dyDescent="0.3">
      <c r="A168" s="5" t="s">
        <v>121</v>
      </c>
      <c r="B168" s="5"/>
      <c r="C168" s="5"/>
      <c r="D168" s="5"/>
      <c r="E168" s="3"/>
      <c r="G168" s="5" t="s">
        <v>121</v>
      </c>
      <c r="H168" s="5"/>
      <c r="I168" s="5"/>
      <c r="J168" s="5"/>
      <c r="K168" s="3"/>
    </row>
    <row r="169" spans="1:11" ht="9" customHeight="1" x14ac:dyDescent="0.3">
      <c r="A169" s="4"/>
      <c r="B169" s="4"/>
      <c r="C169" s="4"/>
      <c r="D169" s="4"/>
      <c r="E169" s="13"/>
      <c r="G169" s="4"/>
      <c r="H169" s="4"/>
      <c r="I169" s="4"/>
      <c r="J169" s="4"/>
      <c r="K169" s="13"/>
    </row>
    <row r="170" spans="1:11" ht="30" customHeight="1" x14ac:dyDescent="0.3">
      <c r="A170" s="195" t="s">
        <v>126</v>
      </c>
      <c r="B170" s="195"/>
      <c r="C170" s="195"/>
      <c r="D170" s="101" t="s">
        <v>127</v>
      </c>
      <c r="E170" s="101" t="s">
        <v>128</v>
      </c>
      <c r="G170" s="195" t="s">
        <v>126</v>
      </c>
      <c r="H170" s="195"/>
      <c r="I170" s="195"/>
      <c r="J170" s="101" t="s">
        <v>127</v>
      </c>
      <c r="K170" s="101" t="s">
        <v>128</v>
      </c>
    </row>
    <row r="171" spans="1:11" ht="7.8" customHeight="1" thickBot="1" x14ac:dyDescent="0.35"/>
    <row r="172" spans="1:11" ht="49.8" customHeight="1" thickBot="1" x14ac:dyDescent="0.35">
      <c r="A172" s="108"/>
      <c r="B172" s="183" t="s">
        <v>216</v>
      </c>
      <c r="C172" s="183"/>
      <c r="D172" s="183"/>
      <c r="E172" s="184"/>
      <c r="G172" s="108"/>
      <c r="H172" s="183" t="s">
        <v>216</v>
      </c>
      <c r="I172" s="183"/>
      <c r="J172" s="183"/>
      <c r="K172" s="184"/>
    </row>
    <row r="173" spans="1:11" ht="20.55" customHeight="1" x14ac:dyDescent="0.3">
      <c r="E173" s="36"/>
      <c r="K173" s="37"/>
    </row>
    <row r="174" spans="1:11" ht="20.55" customHeight="1" x14ac:dyDescent="0.45">
      <c r="A174" s="38" t="s">
        <v>132</v>
      </c>
      <c r="C174" t="s">
        <v>85</v>
      </c>
      <c r="G174" s="38" t="s">
        <v>132</v>
      </c>
      <c r="I174" t="s">
        <v>85</v>
      </c>
    </row>
    <row r="175" spans="1:11" ht="20.55" customHeight="1" x14ac:dyDescent="0.3">
      <c r="A175" s="46" t="s">
        <v>104</v>
      </c>
      <c r="G175" s="46" t="s">
        <v>104</v>
      </c>
    </row>
    <row r="176" spans="1:11" ht="36" customHeight="1" x14ac:dyDescent="0.35">
      <c r="A176" s="163" t="s">
        <v>133</v>
      </c>
      <c r="B176" s="163"/>
      <c r="C176" s="163"/>
      <c r="D176" s="163"/>
      <c r="E176" s="163"/>
      <c r="G176" s="163" t="s">
        <v>133</v>
      </c>
      <c r="H176" s="163"/>
      <c r="I176" s="163"/>
      <c r="J176" s="163"/>
      <c r="K176" s="163"/>
    </row>
    <row r="178" spans="1:11" x14ac:dyDescent="0.3">
      <c r="A178" s="52" t="s">
        <v>142</v>
      </c>
      <c r="B178" s="5"/>
      <c r="C178" s="5"/>
      <c r="D178" s="5"/>
      <c r="E178" s="5"/>
      <c r="G178" s="52" t="s">
        <v>142</v>
      </c>
      <c r="H178" s="5"/>
      <c r="I178" s="5"/>
      <c r="J178" s="5"/>
      <c r="K178" s="5"/>
    </row>
    <row r="179" spans="1:11" x14ac:dyDescent="0.3">
      <c r="A179" s="52" t="s">
        <v>134</v>
      </c>
      <c r="B179" s="5"/>
      <c r="C179" s="5"/>
      <c r="D179" s="5"/>
      <c r="E179" s="5"/>
      <c r="G179" s="52" t="s">
        <v>134</v>
      </c>
      <c r="H179" s="5"/>
      <c r="I179" s="5"/>
      <c r="J179" s="5"/>
      <c r="K179" s="5"/>
    </row>
    <row r="180" spans="1:11" x14ac:dyDescent="0.3">
      <c r="A180" s="52" t="s">
        <v>150</v>
      </c>
      <c r="B180" s="5"/>
      <c r="C180" s="119" t="s">
        <v>151</v>
      </c>
      <c r="D180" s="120" t="s">
        <v>152</v>
      </c>
      <c r="E180" s="5"/>
      <c r="G180" s="52" t="s">
        <v>150</v>
      </c>
      <c r="H180" s="5"/>
      <c r="I180" s="119" t="s">
        <v>151</v>
      </c>
      <c r="J180" s="120" t="s">
        <v>152</v>
      </c>
      <c r="K180" s="5"/>
    </row>
    <row r="181" spans="1:11" ht="6.45" customHeight="1" x14ac:dyDescent="0.3">
      <c r="A181" s="52"/>
      <c r="B181" s="5"/>
      <c r="C181" s="121"/>
      <c r="D181" s="121"/>
      <c r="E181" s="5"/>
      <c r="G181" s="52"/>
      <c r="H181" s="5"/>
      <c r="I181" s="121"/>
      <c r="J181" s="121"/>
      <c r="K181" s="5"/>
    </row>
    <row r="183" spans="1:11" ht="6.45" customHeight="1" x14ac:dyDescent="0.3"/>
    <row r="185" spans="1:11" ht="12" customHeight="1" x14ac:dyDescent="0.3"/>
    <row r="187" spans="1:11" x14ac:dyDescent="0.3">
      <c r="A187" s="110" t="s">
        <v>135</v>
      </c>
      <c r="B187" s="43"/>
      <c r="C187" s="43"/>
      <c r="D187" s="43"/>
      <c r="E187" s="43"/>
      <c r="G187" s="110" t="s">
        <v>135</v>
      </c>
      <c r="H187" s="43"/>
      <c r="I187" s="43"/>
      <c r="J187" s="43"/>
      <c r="K187" s="43"/>
    </row>
    <row r="188" spans="1:11" ht="9" customHeight="1" x14ac:dyDescent="0.3"/>
    <row r="189" spans="1:11" ht="14.55" customHeight="1" x14ac:dyDescent="0.3">
      <c r="A189" s="111" t="s">
        <v>105</v>
      </c>
      <c r="B189" s="43"/>
      <c r="C189" s="43"/>
      <c r="D189" s="43"/>
      <c r="E189" s="43"/>
      <c r="G189" s="111" t="s">
        <v>105</v>
      </c>
      <c r="H189" s="43"/>
      <c r="I189" s="43"/>
      <c r="J189" s="43"/>
      <c r="K189" s="43"/>
    </row>
    <row r="190" spans="1:11" ht="16.8" customHeight="1" x14ac:dyDescent="0.3">
      <c r="C190" s="25"/>
      <c r="D190" s="25" t="s">
        <v>91</v>
      </c>
      <c r="I190" s="25"/>
      <c r="J190" s="25" t="s">
        <v>91</v>
      </c>
    </row>
    <row r="191" spans="1:11" ht="15.6" x14ac:dyDescent="0.3">
      <c r="A191" s="39" t="s">
        <v>88</v>
      </c>
      <c r="B191" s="3"/>
      <c r="C191" s="44" t="s">
        <v>92</v>
      </c>
      <c r="D191" s="3"/>
      <c r="G191" s="39" t="s">
        <v>88</v>
      </c>
      <c r="H191" s="3"/>
      <c r="I191" s="44" t="s">
        <v>92</v>
      </c>
      <c r="J191" s="3"/>
    </row>
    <row r="192" spans="1:11" ht="13.8" customHeight="1" x14ac:dyDescent="0.3">
      <c r="A192" s="39" t="s">
        <v>89</v>
      </c>
      <c r="B192" s="3"/>
      <c r="C192" s="44" t="s">
        <v>92</v>
      </c>
      <c r="D192" s="3"/>
      <c r="G192" s="39" t="s">
        <v>89</v>
      </c>
      <c r="H192" s="3"/>
      <c r="I192" s="44" t="s">
        <v>92</v>
      </c>
      <c r="J192" s="3"/>
    </row>
    <row r="193" spans="1:11" ht="15.6" x14ac:dyDescent="0.3">
      <c r="A193" s="40" t="s">
        <v>90</v>
      </c>
      <c r="B193" s="3"/>
      <c r="C193" s="44" t="s">
        <v>92</v>
      </c>
      <c r="D193" s="3"/>
      <c r="G193" s="40" t="s">
        <v>90</v>
      </c>
      <c r="H193" s="3"/>
      <c r="I193" s="44" t="s">
        <v>92</v>
      </c>
      <c r="J193" s="3"/>
    </row>
    <row r="195" spans="1:11" ht="27" customHeight="1" x14ac:dyDescent="0.3">
      <c r="A195" s="156" t="s">
        <v>137</v>
      </c>
      <c r="B195" s="156"/>
      <c r="C195" s="156"/>
      <c r="D195" s="156"/>
      <c r="E195" s="156"/>
      <c r="G195" s="156" t="s">
        <v>137</v>
      </c>
      <c r="H195" s="156"/>
      <c r="I195" s="156"/>
      <c r="J195" s="156"/>
      <c r="K195" s="156"/>
    </row>
    <row r="196" spans="1:11" x14ac:dyDescent="0.3">
      <c r="A196" s="109" t="s">
        <v>138</v>
      </c>
      <c r="B196" s="109" t="s">
        <v>139</v>
      </c>
      <c r="C196" s="157" t="s">
        <v>140</v>
      </c>
      <c r="D196" s="157"/>
      <c r="E196" s="157"/>
      <c r="G196" s="109" t="s">
        <v>138</v>
      </c>
      <c r="H196" s="109" t="s">
        <v>139</v>
      </c>
      <c r="I196" s="157" t="s">
        <v>140</v>
      </c>
      <c r="J196" s="157"/>
      <c r="K196" s="157"/>
    </row>
    <row r="197" spans="1:11" ht="9" customHeight="1" x14ac:dyDescent="0.3"/>
    <row r="198" spans="1:11" ht="14.55" customHeight="1" x14ac:dyDescent="0.3">
      <c r="A198" s="52" t="s">
        <v>141</v>
      </c>
      <c r="B198" s="5"/>
      <c r="C198" s="5"/>
      <c r="G198" s="52" t="s">
        <v>141</v>
      </c>
      <c r="H198" s="5"/>
      <c r="I198" s="5"/>
    </row>
    <row r="200" spans="1:11" x14ac:dyDescent="0.3">
      <c r="A200" s="158" t="s">
        <v>0</v>
      </c>
      <c r="B200" s="159"/>
      <c r="C200" s="159"/>
      <c r="G200" s="158" t="s">
        <v>0</v>
      </c>
      <c r="H200" s="159"/>
      <c r="I200" s="159"/>
    </row>
    <row r="201" spans="1:11" ht="23.4" x14ac:dyDescent="0.45">
      <c r="A201" s="45" t="s">
        <v>1</v>
      </c>
      <c r="B201" s="45" t="s">
        <v>2</v>
      </c>
      <c r="C201" s="45" t="s">
        <v>3</v>
      </c>
      <c r="D201" s="45" t="s">
        <v>4</v>
      </c>
      <c r="G201" s="45" t="s">
        <v>1</v>
      </c>
      <c r="H201" s="45" t="s">
        <v>2</v>
      </c>
      <c r="I201" s="45" t="s">
        <v>3</v>
      </c>
      <c r="J201" s="45" t="s">
        <v>4</v>
      </c>
    </row>
    <row r="202" spans="1:11" ht="7.8" customHeight="1" x14ac:dyDescent="0.45">
      <c r="A202" s="45"/>
      <c r="B202" s="45"/>
      <c r="C202" s="45"/>
      <c r="D202" s="45"/>
      <c r="G202" s="45"/>
      <c r="H202" s="45"/>
      <c r="I202" s="45"/>
      <c r="J202" s="45"/>
    </row>
    <row r="203" spans="1:11" ht="23.4" x14ac:dyDescent="0.45">
      <c r="A203" s="112" t="s">
        <v>143</v>
      </c>
      <c r="B203" s="113"/>
      <c r="C203" s="113"/>
      <c r="D203" s="117"/>
      <c r="E203" s="118"/>
      <c r="G203" s="112" t="s">
        <v>143</v>
      </c>
      <c r="H203" s="113"/>
      <c r="I203" s="113"/>
      <c r="J203" s="117"/>
      <c r="K203" s="118"/>
    </row>
    <row r="204" spans="1:11" x14ac:dyDescent="0.3">
      <c r="A204" s="114" t="s">
        <v>148</v>
      </c>
      <c r="B204" s="3"/>
      <c r="C204" s="115" t="s">
        <v>136</v>
      </c>
      <c r="D204" s="115"/>
      <c r="E204" s="116"/>
      <c r="G204" s="114" t="s">
        <v>148</v>
      </c>
      <c r="H204" s="3"/>
      <c r="I204" s="115" t="s">
        <v>136</v>
      </c>
      <c r="J204" s="115"/>
      <c r="K204" s="116"/>
    </row>
    <row r="205" spans="1:11" x14ac:dyDescent="0.3">
      <c r="A205" s="114" t="s">
        <v>149</v>
      </c>
      <c r="B205" s="115"/>
      <c r="C205" s="115"/>
      <c r="D205" s="115"/>
      <c r="E205" s="116"/>
      <c r="G205" s="114" t="s">
        <v>149</v>
      </c>
      <c r="H205" s="115"/>
      <c r="I205" s="115"/>
      <c r="J205" s="115"/>
      <c r="K205" s="116"/>
    </row>
    <row r="206" spans="1:11" x14ac:dyDescent="0.3">
      <c r="A206" s="119" t="s">
        <v>144</v>
      </c>
      <c r="B206" s="120" t="s">
        <v>145</v>
      </c>
      <c r="C206" s="120" t="s">
        <v>146</v>
      </c>
      <c r="D206" s="120" t="s">
        <v>147</v>
      </c>
      <c r="E206" s="116"/>
      <c r="G206" s="119" t="s">
        <v>144</v>
      </c>
      <c r="H206" s="120" t="s">
        <v>145</v>
      </c>
      <c r="I206" s="120" t="s">
        <v>146</v>
      </c>
      <c r="J206" s="120" t="s">
        <v>147</v>
      </c>
      <c r="K206" s="116"/>
    </row>
    <row r="207" spans="1:11" x14ac:dyDescent="0.3">
      <c r="A207" s="15"/>
      <c r="B207" s="16"/>
      <c r="C207" s="16"/>
      <c r="D207" s="16"/>
      <c r="E207" s="17"/>
      <c r="G207" s="15"/>
      <c r="H207" s="16"/>
      <c r="I207" s="16"/>
      <c r="J207" s="16"/>
      <c r="K207" s="17"/>
    </row>
    <row r="209" spans="1:11" x14ac:dyDescent="0.3">
      <c r="A209" s="115" t="s">
        <v>153</v>
      </c>
      <c r="B209" s="5"/>
      <c r="C209" s="5"/>
      <c r="D209" s="5"/>
      <c r="E209" s="3"/>
      <c r="G209" s="115" t="s">
        <v>153</v>
      </c>
      <c r="H209" s="5"/>
      <c r="I209" s="5"/>
      <c r="J209" s="5"/>
      <c r="K209" s="3"/>
    </row>
    <row r="211" spans="1:11" x14ac:dyDescent="0.3">
      <c r="A211" s="236" t="s">
        <v>154</v>
      </c>
      <c r="B211" s="236"/>
      <c r="C211" s="236"/>
      <c r="D211" s="236"/>
      <c r="E211" s="236"/>
      <c r="G211" s="236" t="s">
        <v>154</v>
      </c>
      <c r="H211" s="236"/>
      <c r="I211" s="236"/>
      <c r="J211" s="236"/>
      <c r="K211" s="236"/>
    </row>
    <row r="212" spans="1:11" x14ac:dyDescent="0.3">
      <c r="B212" s="120" t="s">
        <v>151</v>
      </c>
      <c r="D212" s="120" t="s">
        <v>152</v>
      </c>
      <c r="H212" s="120" t="s">
        <v>151</v>
      </c>
      <c r="J212" s="120" t="s">
        <v>152</v>
      </c>
    </row>
    <row r="214" spans="1:11" x14ac:dyDescent="0.3">
      <c r="A214" s="43" t="s">
        <v>155</v>
      </c>
      <c r="B214" s="43"/>
      <c r="C214" s="43"/>
      <c r="D214" s="43"/>
      <c r="E214" s="43"/>
      <c r="G214" s="43" t="s">
        <v>155</v>
      </c>
      <c r="H214" s="43"/>
      <c r="I214" s="43"/>
      <c r="J214" s="43"/>
      <c r="K214" s="43"/>
    </row>
    <row r="215" spans="1:11" x14ac:dyDescent="0.3">
      <c r="A215" s="109" t="s">
        <v>195</v>
      </c>
      <c r="G215" s="109" t="s">
        <v>195</v>
      </c>
    </row>
    <row r="216" spans="1:11" x14ac:dyDescent="0.3">
      <c r="A216" s="109" t="s">
        <v>156</v>
      </c>
      <c r="G216" s="109" t="s">
        <v>156</v>
      </c>
    </row>
    <row r="217" spans="1:11" x14ac:dyDescent="0.3">
      <c r="A217" s="109" t="s">
        <v>157</v>
      </c>
      <c r="G217" s="109" t="s">
        <v>157</v>
      </c>
    </row>
    <row r="218" spans="1:11" x14ac:dyDescent="0.3">
      <c r="A218" s="109" t="s">
        <v>158</v>
      </c>
      <c r="G218" s="109" t="s">
        <v>158</v>
      </c>
    </row>
    <row r="219" spans="1:11" ht="55.2" customHeight="1" x14ac:dyDescent="0.3"/>
    <row r="221" spans="1:11" x14ac:dyDescent="0.3">
      <c r="E221" s="36"/>
      <c r="K221" s="37"/>
    </row>
    <row r="222" spans="1:11" ht="23.4" x14ac:dyDescent="0.45">
      <c r="A222" s="38" t="s">
        <v>159</v>
      </c>
      <c r="C222" t="s">
        <v>85</v>
      </c>
      <c r="G222" s="38" t="s">
        <v>159</v>
      </c>
      <c r="I222" t="s">
        <v>85</v>
      </c>
    </row>
    <row r="223" spans="1:11" x14ac:dyDescent="0.3">
      <c r="A223" s="46" t="s">
        <v>104</v>
      </c>
      <c r="G223" s="46" t="s">
        <v>104</v>
      </c>
    </row>
    <row r="224" spans="1:11" ht="35.549999999999997" customHeight="1" x14ac:dyDescent="0.35">
      <c r="A224" s="163" t="s">
        <v>160</v>
      </c>
      <c r="B224" s="163"/>
      <c r="C224" s="163"/>
      <c r="D224" s="163"/>
      <c r="E224" s="163"/>
      <c r="G224" s="163" t="s">
        <v>160</v>
      </c>
      <c r="H224" s="163"/>
      <c r="I224" s="163"/>
      <c r="J224" s="163"/>
      <c r="K224" s="163"/>
    </row>
    <row r="225" spans="1:11" ht="6.45" customHeight="1" x14ac:dyDescent="0.3"/>
    <row r="226" spans="1:11" x14ac:dyDescent="0.3">
      <c r="A226" s="122" t="s">
        <v>161</v>
      </c>
      <c r="B226" s="113"/>
      <c r="C226" s="113"/>
      <c r="D226" s="113"/>
      <c r="E226" s="118"/>
      <c r="G226" s="122" t="s">
        <v>161</v>
      </c>
      <c r="H226" s="113"/>
      <c r="I226" s="113"/>
      <c r="J226" s="113"/>
      <c r="K226" s="118"/>
    </row>
    <row r="227" spans="1:11" x14ac:dyDescent="0.3">
      <c r="A227" s="149" t="s">
        <v>164</v>
      </c>
      <c r="B227" s="13"/>
      <c r="C227" s="13"/>
      <c r="D227" s="13"/>
      <c r="E227" s="124"/>
      <c r="G227" s="123" t="s">
        <v>164</v>
      </c>
      <c r="H227" s="13"/>
      <c r="I227" s="13"/>
      <c r="J227" s="13"/>
      <c r="K227" s="124"/>
    </row>
    <row r="228" spans="1:11" x14ac:dyDescent="0.3">
      <c r="A228" s="149" t="s">
        <v>165</v>
      </c>
      <c r="B228" s="13"/>
      <c r="C228" s="13"/>
      <c r="D228" s="13"/>
      <c r="E228" s="124"/>
      <c r="G228" s="123" t="s">
        <v>165</v>
      </c>
      <c r="H228" s="13"/>
      <c r="I228" s="13"/>
      <c r="J228" s="13"/>
      <c r="K228" s="124"/>
    </row>
    <row r="229" spans="1:11" ht="27.45" customHeight="1" x14ac:dyDescent="0.3">
      <c r="A229" s="169" t="s">
        <v>166</v>
      </c>
      <c r="B229" s="170"/>
      <c r="C229" s="170"/>
      <c r="D229" s="170"/>
      <c r="E229" s="171"/>
      <c r="G229" s="185" t="s">
        <v>166</v>
      </c>
      <c r="H229" s="186"/>
      <c r="I229" s="186"/>
      <c r="J229" s="186"/>
      <c r="K229" s="187"/>
    </row>
    <row r="230" spans="1:11" x14ac:dyDescent="0.3">
      <c r="A230" s="15"/>
      <c r="B230" s="16"/>
      <c r="C230" s="16"/>
      <c r="D230" s="16"/>
      <c r="E230" s="17"/>
      <c r="G230" s="15"/>
      <c r="H230" s="16"/>
      <c r="I230" s="16"/>
      <c r="J230" s="16"/>
      <c r="K230" s="17"/>
    </row>
    <row r="231" spans="1:11" ht="11.55" customHeight="1" x14ac:dyDescent="0.3"/>
    <row r="232" spans="1:11" ht="33.450000000000003" customHeight="1" x14ac:dyDescent="0.3">
      <c r="A232" s="125"/>
      <c r="B232" s="172" t="s">
        <v>162</v>
      </c>
      <c r="C232" s="172"/>
      <c r="D232" s="172"/>
      <c r="E232" s="173"/>
      <c r="G232" s="125"/>
      <c r="H232" s="172" t="s">
        <v>162</v>
      </c>
      <c r="I232" s="172"/>
      <c r="J232" s="172"/>
      <c r="K232" s="173"/>
    </row>
    <row r="233" spans="1:11" ht="27.45" customHeight="1" x14ac:dyDescent="0.3">
      <c r="A233" s="185" t="s">
        <v>163</v>
      </c>
      <c r="B233" s="186"/>
      <c r="C233" s="186"/>
      <c r="D233" s="186"/>
      <c r="E233" s="187"/>
      <c r="G233" s="185" t="s">
        <v>163</v>
      </c>
      <c r="H233" s="186"/>
      <c r="I233" s="186"/>
      <c r="J233" s="186"/>
      <c r="K233" s="187"/>
    </row>
    <row r="234" spans="1:11" ht="26.55" customHeight="1" x14ac:dyDescent="0.3">
      <c r="A234" s="185" t="s">
        <v>197</v>
      </c>
      <c r="B234" s="186"/>
      <c r="C234" s="186"/>
      <c r="D234" s="186"/>
      <c r="E234" s="187"/>
      <c r="G234" s="185" t="s">
        <v>197</v>
      </c>
      <c r="H234" s="186"/>
      <c r="I234" s="186"/>
      <c r="J234" s="186"/>
      <c r="K234" s="187"/>
    </row>
    <row r="235" spans="1:11" ht="28.2" customHeight="1" x14ac:dyDescent="0.3">
      <c r="A235" s="185" t="s">
        <v>196</v>
      </c>
      <c r="B235" s="186"/>
      <c r="C235" s="186"/>
      <c r="D235" s="186"/>
      <c r="E235" s="187"/>
      <c r="G235" s="185" t="s">
        <v>196</v>
      </c>
      <c r="H235" s="186"/>
      <c r="I235" s="186"/>
      <c r="J235" s="186"/>
      <c r="K235" s="187"/>
    </row>
    <row r="236" spans="1:11" ht="22.2" customHeight="1" x14ac:dyDescent="0.3">
      <c r="A236" s="174" t="s">
        <v>167</v>
      </c>
      <c r="B236" s="175"/>
      <c r="C236" s="175"/>
      <c r="D236" s="175"/>
      <c r="E236" s="176"/>
      <c r="G236" s="174" t="s">
        <v>167</v>
      </c>
      <c r="H236" s="175"/>
      <c r="I236" s="175"/>
      <c r="J236" s="175"/>
      <c r="K236" s="176"/>
    </row>
    <row r="238" spans="1:11" x14ac:dyDescent="0.3">
      <c r="A238" s="5" t="s">
        <v>168</v>
      </c>
      <c r="B238" s="5"/>
      <c r="C238" s="5"/>
      <c r="D238" s="5"/>
      <c r="E238" s="5"/>
      <c r="G238" s="5" t="s">
        <v>168</v>
      </c>
      <c r="H238" s="5"/>
      <c r="I238" s="5"/>
      <c r="J238" s="5"/>
      <c r="K238" s="5"/>
    </row>
    <row r="239" spans="1:11" x14ac:dyDescent="0.3">
      <c r="A239" s="5" t="s">
        <v>169</v>
      </c>
      <c r="B239" s="5"/>
      <c r="C239" s="5"/>
      <c r="D239" s="5"/>
      <c r="E239" s="5"/>
      <c r="G239" s="5" t="s">
        <v>169</v>
      </c>
      <c r="H239" s="5"/>
      <c r="I239" s="5"/>
      <c r="J239" s="5"/>
      <c r="K239" s="5"/>
    </row>
    <row r="240" spans="1:11" ht="28.8" x14ac:dyDescent="0.3">
      <c r="A240" s="126" t="s">
        <v>57</v>
      </c>
      <c r="B240" s="126" t="s">
        <v>58</v>
      </c>
      <c r="C240" s="126" t="s">
        <v>59</v>
      </c>
      <c r="D240" s="127" t="s">
        <v>56</v>
      </c>
      <c r="G240" s="126" t="s">
        <v>57</v>
      </c>
      <c r="H240" s="126" t="s">
        <v>58</v>
      </c>
      <c r="I240" s="126" t="s">
        <v>59</v>
      </c>
      <c r="J240" s="127" t="s">
        <v>56</v>
      </c>
    </row>
    <row r="241" spans="1:11" ht="15.45" customHeight="1" x14ac:dyDescent="0.3">
      <c r="A241" s="102"/>
      <c r="B241" s="102"/>
      <c r="C241" s="102"/>
      <c r="D241" s="102"/>
      <c r="G241" s="102"/>
      <c r="H241" s="102"/>
      <c r="I241" s="102"/>
      <c r="J241" s="102"/>
    </row>
    <row r="242" spans="1:11" ht="15.45" customHeight="1" x14ac:dyDescent="0.3">
      <c r="A242" s="102"/>
      <c r="B242" s="102"/>
      <c r="C242" s="102"/>
      <c r="D242" s="102"/>
      <c r="G242" s="102"/>
      <c r="H242" s="102"/>
      <c r="I242" s="102"/>
      <c r="J242" s="102"/>
    </row>
    <row r="243" spans="1:11" ht="15.45" customHeight="1" x14ac:dyDescent="0.3">
      <c r="A243" s="102"/>
      <c r="B243" s="102"/>
      <c r="C243" s="102"/>
      <c r="D243" s="102"/>
      <c r="G243" s="102"/>
      <c r="H243" s="102"/>
      <c r="I243" s="102"/>
      <c r="J243" s="102"/>
    </row>
    <row r="244" spans="1:11" ht="15.45" customHeight="1" x14ac:dyDescent="0.3">
      <c r="A244" s="102"/>
      <c r="B244" s="102"/>
      <c r="C244" s="102"/>
      <c r="D244" s="102"/>
      <c r="G244" s="102"/>
      <c r="H244" s="102"/>
      <c r="I244" s="102"/>
      <c r="J244" s="102"/>
    </row>
    <row r="245" spans="1:11" ht="15.45" customHeight="1" x14ac:dyDescent="0.3">
      <c r="A245" s="102"/>
      <c r="B245" s="102"/>
      <c r="C245" s="102"/>
      <c r="D245" s="102"/>
      <c r="G245" s="102"/>
      <c r="H245" s="102"/>
      <c r="I245" s="102"/>
      <c r="J245" s="102"/>
    </row>
    <row r="246" spans="1:11" ht="15.45" customHeight="1" x14ac:dyDescent="0.3">
      <c r="A246" s="102"/>
      <c r="B246" s="102"/>
      <c r="C246" s="102"/>
      <c r="D246" s="102"/>
      <c r="G246" s="102"/>
      <c r="H246" s="102"/>
      <c r="I246" s="102"/>
      <c r="J246" s="102"/>
    </row>
    <row r="247" spans="1:11" ht="12" customHeight="1" x14ac:dyDescent="0.3"/>
    <row r="248" spans="1:11" ht="13.8" customHeight="1" x14ac:dyDescent="0.3">
      <c r="A248" s="166" t="s">
        <v>198</v>
      </c>
      <c r="B248" s="167"/>
      <c r="C248" s="167"/>
      <c r="D248" s="167"/>
      <c r="E248" s="168"/>
      <c r="G248" s="166" t="s">
        <v>198</v>
      </c>
      <c r="H248" s="167"/>
      <c r="I248" s="167"/>
      <c r="J248" s="167"/>
      <c r="K248" s="168"/>
    </row>
    <row r="249" spans="1:11" ht="38.549999999999997" customHeight="1" x14ac:dyDescent="0.3">
      <c r="A249" s="49"/>
      <c r="B249" s="50"/>
      <c r="C249" s="50"/>
      <c r="D249" s="50"/>
      <c r="E249" s="51"/>
      <c r="G249" s="49"/>
      <c r="H249" s="50"/>
      <c r="I249" s="50"/>
      <c r="J249" s="50"/>
      <c r="K249" s="51"/>
    </row>
    <row r="250" spans="1:11" ht="7.8" customHeight="1" x14ac:dyDescent="0.3"/>
    <row r="251" spans="1:11" x14ac:dyDescent="0.3">
      <c r="A251" s="84" t="s">
        <v>178</v>
      </c>
      <c r="B251" s="85"/>
      <c r="C251" s="85"/>
      <c r="D251" s="85"/>
      <c r="E251" s="86"/>
      <c r="G251" s="84" t="s">
        <v>170</v>
      </c>
      <c r="H251" s="85"/>
      <c r="I251" s="85"/>
      <c r="J251" s="85"/>
      <c r="K251" s="86"/>
    </row>
    <row r="252" spans="1:11" ht="83.55" customHeight="1" x14ac:dyDescent="0.3">
      <c r="A252" s="180" t="s">
        <v>199</v>
      </c>
      <c r="B252" s="181"/>
      <c r="C252" s="181"/>
      <c r="D252" s="181"/>
      <c r="E252" s="182"/>
      <c r="G252" s="180" t="s">
        <v>199</v>
      </c>
      <c r="H252" s="181"/>
      <c r="I252" s="181"/>
      <c r="J252" s="181"/>
      <c r="K252" s="182"/>
    </row>
    <row r="253" spans="1:11" ht="7.2" customHeight="1" x14ac:dyDescent="0.3"/>
    <row r="254" spans="1:11" x14ac:dyDescent="0.3">
      <c r="A254" s="166" t="s">
        <v>177</v>
      </c>
      <c r="B254" s="167"/>
      <c r="C254" s="167"/>
      <c r="D254" s="167"/>
      <c r="E254" s="168"/>
      <c r="G254" s="166" t="s">
        <v>177</v>
      </c>
      <c r="H254" s="167"/>
      <c r="I254" s="167"/>
      <c r="J254" s="167"/>
      <c r="K254" s="168"/>
    </row>
    <row r="255" spans="1:11" ht="40.799999999999997" customHeight="1" x14ac:dyDescent="0.3">
      <c r="A255" s="49"/>
      <c r="B255" s="50"/>
      <c r="C255" s="50"/>
      <c r="D255" s="50"/>
      <c r="E255" s="51"/>
      <c r="G255" s="49"/>
      <c r="H255" s="50"/>
      <c r="I255" s="50"/>
      <c r="J255" s="50"/>
      <c r="K255" s="51"/>
    </row>
    <row r="256" spans="1:11" ht="9" customHeight="1" thickBot="1" x14ac:dyDescent="0.35"/>
    <row r="257" spans="1:11" ht="34.200000000000003" customHeight="1" thickBot="1" x14ac:dyDescent="0.35">
      <c r="A257" s="108"/>
      <c r="B257" s="183" t="s">
        <v>200</v>
      </c>
      <c r="C257" s="183"/>
      <c r="D257" s="183"/>
      <c r="E257" s="184"/>
      <c r="G257" s="108"/>
      <c r="H257" s="183" t="s">
        <v>200</v>
      </c>
      <c r="I257" s="183"/>
      <c r="J257" s="183"/>
      <c r="K257" s="184"/>
    </row>
    <row r="258" spans="1:11" x14ac:dyDescent="0.3">
      <c r="E258" s="36"/>
      <c r="K258" s="37"/>
    </row>
    <row r="259" spans="1:11" ht="23.4" x14ac:dyDescent="0.45">
      <c r="A259" s="38" t="s">
        <v>171</v>
      </c>
      <c r="C259" t="s">
        <v>85</v>
      </c>
      <c r="G259" s="38" t="s">
        <v>171</v>
      </c>
      <c r="I259" t="s">
        <v>85</v>
      </c>
    </row>
    <row r="260" spans="1:11" x14ac:dyDescent="0.3">
      <c r="A260" s="46" t="s">
        <v>104</v>
      </c>
      <c r="G260" s="46" t="s">
        <v>104</v>
      </c>
    </row>
    <row r="261" spans="1:11" ht="36.450000000000003" customHeight="1" x14ac:dyDescent="0.35">
      <c r="A261" s="163" t="s">
        <v>172</v>
      </c>
      <c r="B261" s="163"/>
      <c r="C261" s="163"/>
      <c r="D261" s="163"/>
      <c r="E261" s="163"/>
      <c r="G261" s="163" t="s">
        <v>172</v>
      </c>
      <c r="H261" s="163"/>
      <c r="I261" s="163"/>
      <c r="J261" s="163"/>
      <c r="K261" s="163"/>
    </row>
    <row r="262" spans="1:11" ht="14.55" customHeight="1" x14ac:dyDescent="0.3"/>
    <row r="263" spans="1:11" x14ac:dyDescent="0.3">
      <c r="A263" s="122" t="s">
        <v>161</v>
      </c>
      <c r="B263" s="113"/>
      <c r="C263" s="113"/>
      <c r="D263" s="113"/>
      <c r="E263" s="118"/>
      <c r="G263" s="122" t="s">
        <v>161</v>
      </c>
      <c r="H263" s="113"/>
      <c r="I263" s="113"/>
      <c r="J263" s="113"/>
      <c r="K263" s="118"/>
    </row>
    <row r="264" spans="1:11" x14ac:dyDescent="0.3">
      <c r="A264" s="149" t="s">
        <v>164</v>
      </c>
      <c r="B264" s="13"/>
      <c r="C264" s="13"/>
      <c r="D264" s="13"/>
      <c r="E264" s="124"/>
      <c r="G264" s="149" t="s">
        <v>164</v>
      </c>
      <c r="H264" s="13"/>
      <c r="I264" s="13"/>
      <c r="J264" s="13"/>
      <c r="K264" s="124"/>
    </row>
    <row r="265" spans="1:11" x14ac:dyDescent="0.3">
      <c r="A265" s="149" t="s">
        <v>165</v>
      </c>
      <c r="B265" s="13"/>
      <c r="C265" s="13"/>
      <c r="D265" s="13"/>
      <c r="E265" s="124"/>
      <c r="G265" s="149" t="s">
        <v>165</v>
      </c>
      <c r="H265" s="13"/>
      <c r="I265" s="13"/>
      <c r="J265" s="13"/>
      <c r="K265" s="124"/>
    </row>
    <row r="266" spans="1:11" ht="22.8" customHeight="1" x14ac:dyDescent="0.3">
      <c r="A266" s="169" t="s">
        <v>166</v>
      </c>
      <c r="B266" s="170"/>
      <c r="C266" s="170"/>
      <c r="D266" s="170"/>
      <c r="E266" s="171"/>
      <c r="G266" s="169" t="s">
        <v>166</v>
      </c>
      <c r="H266" s="170"/>
      <c r="I266" s="170"/>
      <c r="J266" s="170"/>
      <c r="K266" s="171"/>
    </row>
    <row r="267" spans="1:11" ht="17.55" customHeight="1" x14ac:dyDescent="0.3">
      <c r="A267" s="123" t="s">
        <v>173</v>
      </c>
      <c r="B267" s="128"/>
      <c r="C267" s="128"/>
      <c r="D267" s="128"/>
      <c r="E267" s="129"/>
      <c r="G267" s="123" t="s">
        <v>173</v>
      </c>
      <c r="H267" s="128"/>
      <c r="I267" s="128"/>
      <c r="J267" s="128"/>
      <c r="K267" s="129"/>
    </row>
    <row r="268" spans="1:11" x14ac:dyDescent="0.3">
      <c r="A268" s="15"/>
      <c r="B268" s="16"/>
      <c r="C268" s="16"/>
      <c r="D268" s="16"/>
      <c r="E268" s="17"/>
      <c r="G268" s="15"/>
      <c r="H268" s="16"/>
      <c r="I268" s="16"/>
      <c r="J268" s="16"/>
      <c r="K268" s="17"/>
    </row>
    <row r="269" spans="1:11" ht="7.8" customHeight="1" x14ac:dyDescent="0.3"/>
    <row r="270" spans="1:11" ht="43.8" customHeight="1" x14ac:dyDescent="0.3">
      <c r="A270" s="125"/>
      <c r="B270" s="172" t="s">
        <v>174</v>
      </c>
      <c r="C270" s="172"/>
      <c r="D270" s="172"/>
      <c r="E270" s="173"/>
      <c r="G270" s="125"/>
      <c r="H270" s="172" t="s">
        <v>174</v>
      </c>
      <c r="I270" s="172"/>
      <c r="J270" s="172"/>
      <c r="K270" s="173"/>
    </row>
    <row r="271" spans="1:11" ht="24.45" customHeight="1" x14ac:dyDescent="0.3">
      <c r="A271" s="174" t="s">
        <v>175</v>
      </c>
      <c r="B271" s="175"/>
      <c r="C271" s="175"/>
      <c r="D271" s="175"/>
      <c r="E271" s="176"/>
      <c r="G271" s="174" t="s">
        <v>175</v>
      </c>
      <c r="H271" s="175"/>
      <c r="I271" s="175"/>
      <c r="J271" s="175"/>
      <c r="K271" s="176"/>
    </row>
    <row r="273" spans="1:11" x14ac:dyDescent="0.3">
      <c r="A273" s="5" t="s">
        <v>168</v>
      </c>
      <c r="B273" s="5"/>
      <c r="C273" s="5"/>
      <c r="D273" s="5"/>
      <c r="E273" s="5"/>
      <c r="G273" s="5" t="s">
        <v>168</v>
      </c>
      <c r="H273" s="5"/>
      <c r="I273" s="5"/>
      <c r="J273" s="5"/>
      <c r="K273" s="5"/>
    </row>
    <row r="274" spans="1:11" x14ac:dyDescent="0.3">
      <c r="A274" s="5" t="s">
        <v>169</v>
      </c>
      <c r="B274" s="5"/>
      <c r="C274" s="5"/>
      <c r="D274" s="5"/>
      <c r="E274" s="5"/>
      <c r="G274" s="5" t="s">
        <v>169</v>
      </c>
      <c r="H274" s="5"/>
      <c r="I274" s="5"/>
      <c r="J274" s="5"/>
      <c r="K274" s="5"/>
    </row>
    <row r="275" spans="1:11" ht="28.8" x14ac:dyDescent="0.3">
      <c r="A275" s="126" t="s">
        <v>57</v>
      </c>
      <c r="B275" s="126" t="s">
        <v>58</v>
      </c>
      <c r="C275" s="126" t="s">
        <v>59</v>
      </c>
      <c r="D275" s="127" t="s">
        <v>56</v>
      </c>
      <c r="G275" s="126" t="s">
        <v>57</v>
      </c>
      <c r="H275" s="126" t="s">
        <v>58</v>
      </c>
      <c r="I275" s="126" t="s">
        <v>59</v>
      </c>
      <c r="J275" s="127" t="s">
        <v>56</v>
      </c>
    </row>
    <row r="276" spans="1:11" x14ac:dyDescent="0.3">
      <c r="A276" s="102"/>
      <c r="B276" s="102"/>
      <c r="C276" s="102"/>
      <c r="D276" s="102"/>
      <c r="G276" s="102"/>
      <c r="H276" s="102"/>
      <c r="I276" s="102"/>
      <c r="J276" s="102"/>
    </row>
    <row r="277" spans="1:11" x14ac:dyDescent="0.3">
      <c r="A277" s="102"/>
      <c r="B277" s="102"/>
      <c r="C277" s="102"/>
      <c r="D277" s="102"/>
      <c r="G277" s="102"/>
      <c r="H277" s="102"/>
      <c r="I277" s="102"/>
      <c r="J277" s="102"/>
    </row>
    <row r="278" spans="1:11" x14ac:dyDescent="0.3">
      <c r="A278" s="102"/>
      <c r="B278" s="102"/>
      <c r="C278" s="102"/>
      <c r="D278" s="102"/>
      <c r="G278" s="102"/>
      <c r="H278" s="102"/>
      <c r="I278" s="102"/>
      <c r="J278" s="102"/>
    </row>
    <row r="279" spans="1:11" x14ac:dyDescent="0.3">
      <c r="A279" s="102"/>
      <c r="B279" s="102"/>
      <c r="C279" s="102"/>
      <c r="D279" s="102"/>
      <c r="G279" s="102"/>
      <c r="H279" s="102"/>
      <c r="I279" s="102"/>
      <c r="J279" s="102"/>
    </row>
    <row r="280" spans="1:11" x14ac:dyDescent="0.3">
      <c r="A280" s="102"/>
      <c r="B280" s="102"/>
      <c r="C280" s="102"/>
      <c r="D280" s="102"/>
      <c r="G280" s="102"/>
      <c r="H280" s="102"/>
      <c r="I280" s="102"/>
      <c r="J280" s="102"/>
    </row>
    <row r="281" spans="1:11" x14ac:dyDescent="0.3">
      <c r="A281" s="102"/>
      <c r="B281" s="102"/>
      <c r="C281" s="102"/>
      <c r="D281" s="102"/>
      <c r="G281" s="102"/>
      <c r="H281" s="102"/>
      <c r="I281" s="102"/>
      <c r="J281" s="102"/>
    </row>
    <row r="282" spans="1:11" x14ac:dyDescent="0.3">
      <c r="A282" s="102"/>
      <c r="B282" s="102"/>
      <c r="C282" s="102"/>
      <c r="D282" s="102"/>
      <c r="G282" s="102"/>
      <c r="H282" s="102"/>
      <c r="I282" s="102"/>
      <c r="J282" s="102"/>
    </row>
    <row r="283" spans="1:11" ht="16.2" customHeight="1" x14ac:dyDescent="0.3">
      <c r="A283" s="102"/>
      <c r="B283" s="102"/>
      <c r="C283" s="102"/>
      <c r="D283" s="102"/>
      <c r="G283" s="102"/>
      <c r="H283" s="102"/>
      <c r="I283" s="102"/>
      <c r="J283" s="102"/>
    </row>
    <row r="284" spans="1:11" x14ac:dyDescent="0.3">
      <c r="A284" s="102"/>
      <c r="B284" s="102"/>
      <c r="C284" s="102"/>
      <c r="D284" s="102"/>
      <c r="G284" s="102"/>
      <c r="H284" s="102"/>
      <c r="I284" s="102"/>
      <c r="J284" s="102"/>
    </row>
    <row r="285" spans="1:11" ht="12.45" customHeight="1" x14ac:dyDescent="0.3">
      <c r="A285" s="103"/>
      <c r="B285" s="103"/>
      <c r="C285" s="103"/>
      <c r="D285" s="103"/>
      <c r="G285" s="103"/>
      <c r="H285" s="103"/>
      <c r="I285" s="103"/>
      <c r="J285" s="103"/>
    </row>
    <row r="286" spans="1:11" x14ac:dyDescent="0.3">
      <c r="A286" s="158" t="s">
        <v>0</v>
      </c>
      <c r="B286" s="159"/>
      <c r="C286" s="159"/>
      <c r="G286" s="158" t="s">
        <v>0</v>
      </c>
      <c r="H286" s="159"/>
      <c r="I286" s="159"/>
    </row>
    <row r="287" spans="1:11" ht="23.4" x14ac:dyDescent="0.45">
      <c r="A287" s="104" t="s">
        <v>1</v>
      </c>
      <c r="B287" s="104" t="s">
        <v>2</v>
      </c>
      <c r="C287" s="104" t="s">
        <v>3</v>
      </c>
      <c r="D287" s="104" t="s">
        <v>4</v>
      </c>
      <c r="G287" s="104" t="s">
        <v>1</v>
      </c>
      <c r="H287" s="104" t="s">
        <v>2</v>
      </c>
      <c r="I287" s="104" t="s">
        <v>3</v>
      </c>
      <c r="J287" s="104" t="s">
        <v>4</v>
      </c>
    </row>
    <row r="288" spans="1:11" ht="6.45" customHeight="1" x14ac:dyDescent="0.45">
      <c r="A288" s="104"/>
      <c r="B288" s="104"/>
      <c r="C288" s="104"/>
      <c r="D288" s="104"/>
    </row>
    <row r="289" spans="1:11" x14ac:dyDescent="0.3">
      <c r="A289" s="166" t="s">
        <v>176</v>
      </c>
      <c r="B289" s="167"/>
      <c r="C289" s="167"/>
      <c r="D289" s="167"/>
      <c r="E289" s="168"/>
      <c r="G289" s="166" t="s">
        <v>176</v>
      </c>
      <c r="H289" s="167"/>
      <c r="I289" s="167"/>
      <c r="J289" s="167"/>
      <c r="K289" s="168"/>
    </row>
    <row r="290" spans="1:11" ht="64.2" customHeight="1" x14ac:dyDescent="0.3">
      <c r="A290" s="49"/>
      <c r="B290" s="50"/>
      <c r="C290" s="50"/>
      <c r="D290" s="50"/>
      <c r="E290" s="51"/>
      <c r="G290" s="49"/>
      <c r="H290" s="50"/>
      <c r="I290" s="50"/>
      <c r="J290" s="50"/>
      <c r="K290" s="51"/>
    </row>
    <row r="292" spans="1:11" x14ac:dyDescent="0.3">
      <c r="A292" s="177" t="s">
        <v>179</v>
      </c>
      <c r="B292" s="178"/>
      <c r="C292" s="178"/>
      <c r="D292" s="178"/>
      <c r="E292" s="179"/>
      <c r="G292" s="177" t="s">
        <v>179</v>
      </c>
      <c r="H292" s="178"/>
      <c r="I292" s="178"/>
      <c r="J292" s="178"/>
      <c r="K292" s="179"/>
    </row>
    <row r="293" spans="1:11" ht="45" customHeight="1" x14ac:dyDescent="0.3">
      <c r="A293" s="164" t="s">
        <v>180</v>
      </c>
      <c r="B293" s="165"/>
      <c r="C293" s="50"/>
      <c r="D293" s="50"/>
      <c r="E293" s="51"/>
      <c r="G293" s="164" t="s">
        <v>180</v>
      </c>
      <c r="H293" s="165"/>
      <c r="I293" s="50"/>
      <c r="J293" s="50"/>
      <c r="K293" s="51"/>
    </row>
    <row r="295" spans="1:11" ht="51" customHeight="1" x14ac:dyDescent="0.3"/>
    <row r="297" spans="1:11" x14ac:dyDescent="0.3">
      <c r="E297" s="36"/>
      <c r="K297" s="37"/>
    </row>
    <row r="298" spans="1:11" ht="23.4" x14ac:dyDescent="0.45">
      <c r="A298" s="38" t="s">
        <v>181</v>
      </c>
      <c r="C298" t="s">
        <v>85</v>
      </c>
      <c r="G298" s="38" t="s">
        <v>181</v>
      </c>
      <c r="I298" t="s">
        <v>85</v>
      </c>
    </row>
    <row r="299" spans="1:11" x14ac:dyDescent="0.3">
      <c r="A299" s="46" t="s">
        <v>104</v>
      </c>
      <c r="G299" s="46" t="s">
        <v>104</v>
      </c>
    </row>
    <row r="300" spans="1:11" ht="34.799999999999997" customHeight="1" x14ac:dyDescent="0.35">
      <c r="A300" s="163" t="s">
        <v>133</v>
      </c>
      <c r="B300" s="163"/>
      <c r="C300" s="163"/>
      <c r="D300" s="163"/>
      <c r="E300" s="163"/>
      <c r="G300" s="163" t="s">
        <v>133</v>
      </c>
      <c r="H300" s="163"/>
      <c r="I300" s="163"/>
      <c r="J300" s="163"/>
      <c r="K300" s="163"/>
    </row>
    <row r="302" spans="1:11" x14ac:dyDescent="0.3">
      <c r="A302" s="112" t="s">
        <v>150</v>
      </c>
      <c r="B302" s="113"/>
      <c r="C302" s="131" t="s">
        <v>151</v>
      </c>
      <c r="D302" s="132" t="s">
        <v>152</v>
      </c>
      <c r="E302" s="118"/>
      <c r="G302" s="112" t="s">
        <v>150</v>
      </c>
      <c r="H302" s="113"/>
      <c r="I302" s="131" t="s">
        <v>151</v>
      </c>
      <c r="J302" s="132" t="s">
        <v>152</v>
      </c>
      <c r="K302" s="118"/>
    </row>
    <row r="303" spans="1:11" x14ac:dyDescent="0.3">
      <c r="A303" s="133"/>
      <c r="B303" s="115"/>
      <c r="C303" s="121"/>
      <c r="D303" s="121"/>
      <c r="E303" s="116"/>
      <c r="G303" s="133"/>
      <c r="H303" s="115"/>
      <c r="I303" s="121"/>
      <c r="J303" s="121"/>
      <c r="K303" s="116"/>
    </row>
    <row r="304" spans="1:11" x14ac:dyDescent="0.3">
      <c r="A304" s="15" t="s">
        <v>182</v>
      </c>
      <c r="B304" s="16"/>
      <c r="C304" s="16"/>
      <c r="D304" s="20"/>
      <c r="E304" s="17"/>
      <c r="G304" s="15" t="s">
        <v>182</v>
      </c>
      <c r="H304" s="16"/>
      <c r="I304" s="16"/>
      <c r="J304" s="20"/>
      <c r="K304" s="17"/>
    </row>
    <row r="306" spans="1:11" x14ac:dyDescent="0.3">
      <c r="A306" s="5" t="s">
        <v>183</v>
      </c>
      <c r="B306" s="5"/>
      <c r="C306" s="5"/>
      <c r="D306" s="5"/>
      <c r="E306" s="5"/>
      <c r="G306" s="5" t="s">
        <v>183</v>
      </c>
      <c r="H306" s="5"/>
      <c r="I306" s="5"/>
      <c r="J306" s="5"/>
      <c r="K306" s="5"/>
    </row>
    <row r="308" spans="1:11" x14ac:dyDescent="0.3">
      <c r="A308" s="110" t="s">
        <v>135</v>
      </c>
      <c r="B308" s="43"/>
      <c r="C308" s="43"/>
      <c r="D308" s="43"/>
      <c r="E308" s="43"/>
      <c r="G308" s="110" t="s">
        <v>135</v>
      </c>
      <c r="H308" s="43"/>
      <c r="I308" s="43"/>
      <c r="J308" s="43"/>
      <c r="K308" s="43"/>
    </row>
    <row r="310" spans="1:11" x14ac:dyDescent="0.3">
      <c r="A310" s="111" t="s">
        <v>105</v>
      </c>
      <c r="B310" s="43"/>
      <c r="C310" s="43"/>
      <c r="D310" s="43"/>
      <c r="E310" s="43"/>
      <c r="G310" s="111" t="s">
        <v>105</v>
      </c>
      <c r="H310" s="43"/>
      <c r="I310" s="43"/>
      <c r="J310" s="43"/>
      <c r="K310" s="43"/>
    </row>
    <row r="311" spans="1:11" x14ac:dyDescent="0.3">
      <c r="C311" s="25"/>
      <c r="D311" s="134" t="s">
        <v>184</v>
      </c>
      <c r="I311" s="25"/>
      <c r="J311" s="134" t="s">
        <v>184</v>
      </c>
    </row>
    <row r="312" spans="1:11" ht="15.6" x14ac:dyDescent="0.3">
      <c r="A312" s="39" t="s">
        <v>88</v>
      </c>
      <c r="B312" s="3"/>
      <c r="C312" s="44" t="s">
        <v>92</v>
      </c>
      <c r="D312" s="3"/>
      <c r="G312" s="39" t="s">
        <v>88</v>
      </c>
      <c r="H312" s="3"/>
      <c r="I312" s="44" t="s">
        <v>92</v>
      </c>
      <c r="J312" s="3"/>
    </row>
    <row r="313" spans="1:11" ht="28.2" customHeight="1" x14ac:dyDescent="0.3">
      <c r="A313" s="135" t="s">
        <v>185</v>
      </c>
      <c r="B313" s="115"/>
      <c r="C313" s="136"/>
      <c r="D313" s="130"/>
      <c r="E313" s="5"/>
      <c r="G313" s="135" t="s">
        <v>185</v>
      </c>
      <c r="H313" s="115"/>
      <c r="I313" s="136"/>
      <c r="J313" s="130"/>
      <c r="K313" s="5"/>
    </row>
    <row r="314" spans="1:11" ht="15.6" x14ac:dyDescent="0.3">
      <c r="A314" s="135" t="s">
        <v>186</v>
      </c>
      <c r="B314" s="115"/>
      <c r="C314" s="136"/>
      <c r="D314" s="3"/>
      <c r="E314" s="5"/>
      <c r="G314" s="135" t="s">
        <v>186</v>
      </c>
      <c r="H314" s="115"/>
      <c r="I314" s="136"/>
      <c r="J314" s="3"/>
      <c r="K314" s="5"/>
    </row>
    <row r="315" spans="1:11" ht="15.6" x14ac:dyDescent="0.3">
      <c r="A315" s="39" t="s">
        <v>89</v>
      </c>
      <c r="B315" s="3"/>
      <c r="C315" s="44" t="s">
        <v>92</v>
      </c>
      <c r="D315" s="3"/>
      <c r="G315" s="39" t="s">
        <v>89</v>
      </c>
      <c r="H315" s="3"/>
      <c r="I315" s="44" t="s">
        <v>92</v>
      </c>
      <c r="J315" s="3"/>
    </row>
    <row r="316" spans="1:11" ht="15.6" x14ac:dyDescent="0.3">
      <c r="A316" s="40" t="s">
        <v>90</v>
      </c>
      <c r="B316" s="3"/>
      <c r="C316" s="44" t="s">
        <v>92</v>
      </c>
      <c r="D316" s="3"/>
      <c r="G316" s="40" t="s">
        <v>90</v>
      </c>
      <c r="H316" s="3"/>
      <c r="I316" s="44" t="s">
        <v>92</v>
      </c>
      <c r="J316" s="3"/>
    </row>
    <row r="318" spans="1:11" x14ac:dyDescent="0.3">
      <c r="A318" s="156" t="s">
        <v>137</v>
      </c>
      <c r="B318" s="156"/>
      <c r="C318" s="156"/>
      <c r="D318" s="156"/>
      <c r="E318" s="156"/>
      <c r="G318" s="156" t="s">
        <v>137</v>
      </c>
      <c r="H318" s="156"/>
      <c r="I318" s="156"/>
      <c r="J318" s="156"/>
      <c r="K318" s="156"/>
    </row>
    <row r="319" spans="1:11" x14ac:dyDescent="0.3">
      <c r="A319" s="109" t="s">
        <v>138</v>
      </c>
      <c r="B319" s="109" t="s">
        <v>139</v>
      </c>
      <c r="C319" s="157" t="s">
        <v>140</v>
      </c>
      <c r="D319" s="157"/>
      <c r="E319" s="157"/>
      <c r="G319" s="109" t="s">
        <v>138</v>
      </c>
      <c r="H319" s="109" t="s">
        <v>139</v>
      </c>
      <c r="I319" s="157" t="s">
        <v>140</v>
      </c>
      <c r="J319" s="157"/>
      <c r="K319" s="157"/>
    </row>
    <row r="321" spans="1:11" x14ac:dyDescent="0.3">
      <c r="A321" s="52" t="s">
        <v>141</v>
      </c>
      <c r="B321" s="5"/>
      <c r="C321" s="5"/>
      <c r="G321" s="52" t="s">
        <v>141</v>
      </c>
      <c r="H321" s="5"/>
      <c r="I321" s="5"/>
    </row>
    <row r="323" spans="1:11" x14ac:dyDescent="0.3">
      <c r="A323" s="158" t="s">
        <v>0</v>
      </c>
      <c r="B323" s="159"/>
      <c r="C323" s="159"/>
      <c r="G323" s="158" t="s">
        <v>0</v>
      </c>
      <c r="H323" s="159"/>
      <c r="I323" s="159"/>
    </row>
    <row r="324" spans="1:11" ht="23.4" x14ac:dyDescent="0.45">
      <c r="A324" s="104" t="s">
        <v>1</v>
      </c>
      <c r="B324" s="104" t="s">
        <v>2</v>
      </c>
      <c r="C324" s="104" t="s">
        <v>3</v>
      </c>
      <c r="D324" s="104" t="s">
        <v>4</v>
      </c>
      <c r="G324" s="104" t="s">
        <v>1</v>
      </c>
      <c r="H324" s="104" t="s">
        <v>2</v>
      </c>
      <c r="I324" s="104" t="s">
        <v>3</v>
      </c>
      <c r="J324" s="104" t="s">
        <v>4</v>
      </c>
    </row>
    <row r="325" spans="1:11" ht="23.4" x14ac:dyDescent="0.45">
      <c r="A325" s="104"/>
      <c r="B325" s="104"/>
      <c r="C325" s="104"/>
      <c r="D325" s="104"/>
      <c r="G325" s="104"/>
      <c r="H325" s="104"/>
      <c r="I325" s="104"/>
      <c r="J325" s="104"/>
    </row>
    <row r="326" spans="1:11" ht="23.4" x14ac:dyDescent="0.45">
      <c r="A326" s="140" t="s">
        <v>194</v>
      </c>
      <c r="B326" s="113"/>
      <c r="C326" s="113"/>
      <c r="D326" s="117"/>
      <c r="E326" s="118"/>
      <c r="G326" s="140" t="s">
        <v>194</v>
      </c>
      <c r="H326" s="113"/>
      <c r="I326" s="113"/>
      <c r="J326" s="117"/>
      <c r="K326" s="118"/>
    </row>
    <row r="327" spans="1:11" x14ac:dyDescent="0.3">
      <c r="A327" s="114" t="s">
        <v>148</v>
      </c>
      <c r="B327" s="3"/>
      <c r="C327" s="115" t="s">
        <v>136</v>
      </c>
      <c r="D327" s="115"/>
      <c r="E327" s="116"/>
      <c r="G327" s="114" t="s">
        <v>148</v>
      </c>
      <c r="H327" s="3"/>
      <c r="I327" s="115" t="s">
        <v>136</v>
      </c>
      <c r="J327" s="115"/>
      <c r="K327" s="116"/>
    </row>
    <row r="328" spans="1:11" x14ac:dyDescent="0.3">
      <c r="A328" s="114" t="s">
        <v>149</v>
      </c>
      <c r="B328" s="115"/>
      <c r="C328" s="115"/>
      <c r="D328" s="115"/>
      <c r="E328" s="116"/>
      <c r="G328" s="114" t="s">
        <v>149</v>
      </c>
      <c r="H328" s="115"/>
      <c r="I328" s="115"/>
      <c r="J328" s="115"/>
      <c r="K328" s="116"/>
    </row>
    <row r="329" spans="1:11" x14ac:dyDescent="0.3">
      <c r="A329" s="119" t="s">
        <v>144</v>
      </c>
      <c r="B329" s="120" t="s">
        <v>145</v>
      </c>
      <c r="C329" s="120" t="s">
        <v>146</v>
      </c>
      <c r="D329" s="120" t="s">
        <v>147</v>
      </c>
      <c r="E329" s="116"/>
      <c r="G329" s="119" t="s">
        <v>144</v>
      </c>
      <c r="H329" s="120" t="s">
        <v>145</v>
      </c>
      <c r="I329" s="120" t="s">
        <v>146</v>
      </c>
      <c r="J329" s="120" t="s">
        <v>147</v>
      </c>
      <c r="K329" s="116"/>
    </row>
    <row r="330" spans="1:11" x14ac:dyDescent="0.3">
      <c r="A330" s="15"/>
      <c r="B330" s="16"/>
      <c r="C330" s="16"/>
      <c r="D330" s="16"/>
      <c r="E330" s="17"/>
      <c r="G330" s="15"/>
      <c r="H330" s="16"/>
      <c r="I330" s="16"/>
      <c r="J330" s="16"/>
      <c r="K330" s="17"/>
    </row>
    <row r="332" spans="1:11" x14ac:dyDescent="0.3">
      <c r="A332" s="138" t="s">
        <v>153</v>
      </c>
      <c r="B332" s="139"/>
      <c r="C332" s="139"/>
      <c r="D332" s="139"/>
      <c r="E332" s="3"/>
      <c r="G332" s="138" t="s">
        <v>153</v>
      </c>
      <c r="H332" s="139"/>
      <c r="I332" s="139"/>
      <c r="J332" s="139"/>
      <c r="K332" s="3"/>
    </row>
    <row r="333" spans="1:11" x14ac:dyDescent="0.3">
      <c r="A333" s="114"/>
      <c r="B333" s="115" t="s">
        <v>187</v>
      </c>
      <c r="C333" s="115"/>
      <c r="D333" s="115"/>
      <c r="E333" s="3"/>
      <c r="G333" s="114"/>
      <c r="H333" s="115" t="s">
        <v>187</v>
      </c>
      <c r="I333" s="115"/>
      <c r="J333" s="115"/>
      <c r="K333" s="3"/>
    </row>
    <row r="334" spans="1:11" x14ac:dyDescent="0.3">
      <c r="A334" s="15"/>
      <c r="B334" s="16" t="s">
        <v>188</v>
      </c>
      <c r="C334" s="16"/>
      <c r="D334" s="16"/>
      <c r="E334" s="3"/>
      <c r="G334" s="15"/>
      <c r="H334" s="16" t="s">
        <v>188</v>
      </c>
      <c r="I334" s="16"/>
      <c r="J334" s="16"/>
      <c r="K334" s="3"/>
    </row>
    <row r="336" spans="1:11" x14ac:dyDescent="0.3">
      <c r="A336" s="122" t="s">
        <v>189</v>
      </c>
      <c r="B336" s="113"/>
      <c r="C336" s="113"/>
      <c r="D336" s="113"/>
      <c r="E336" s="118"/>
      <c r="G336" s="122" t="s">
        <v>189</v>
      </c>
      <c r="H336" s="113"/>
      <c r="I336" s="113"/>
      <c r="J336" s="113"/>
      <c r="K336" s="118"/>
    </row>
    <row r="337" spans="1:11" x14ac:dyDescent="0.3">
      <c r="A337" s="137" t="s">
        <v>190</v>
      </c>
      <c r="B337" s="13"/>
      <c r="C337" s="13"/>
      <c r="D337" s="13"/>
      <c r="E337" s="124"/>
      <c r="G337" s="137" t="s">
        <v>190</v>
      </c>
      <c r="H337" s="13"/>
      <c r="I337" s="13"/>
      <c r="J337" s="13"/>
      <c r="K337" s="124"/>
    </row>
    <row r="338" spans="1:11" x14ac:dyDescent="0.3">
      <c r="A338" s="137" t="s">
        <v>191</v>
      </c>
      <c r="B338" s="13"/>
      <c r="C338" s="13"/>
      <c r="D338" s="13"/>
      <c r="E338" s="124"/>
      <c r="G338" s="137" t="s">
        <v>191</v>
      </c>
      <c r="H338" s="13"/>
      <c r="I338" s="13"/>
      <c r="J338" s="13"/>
      <c r="K338" s="124"/>
    </row>
    <row r="339" spans="1:11" x14ac:dyDescent="0.3">
      <c r="A339" s="137" t="s">
        <v>192</v>
      </c>
      <c r="B339" s="13"/>
      <c r="C339" s="13"/>
      <c r="D339" s="13"/>
      <c r="E339" s="124"/>
      <c r="G339" s="137" t="s">
        <v>192</v>
      </c>
      <c r="H339" s="13"/>
      <c r="I339" s="13"/>
      <c r="J339" s="13"/>
      <c r="K339" s="124"/>
    </row>
    <row r="340" spans="1:11" x14ac:dyDescent="0.3">
      <c r="A340" s="160" t="s">
        <v>193</v>
      </c>
      <c r="B340" s="161"/>
      <c r="C340" s="161"/>
      <c r="D340" s="161"/>
      <c r="E340" s="162"/>
      <c r="G340" s="160" t="s">
        <v>193</v>
      </c>
      <c r="H340" s="161"/>
      <c r="I340" s="161"/>
      <c r="J340" s="161"/>
      <c r="K340" s="162"/>
    </row>
    <row r="342" spans="1:11" ht="47.55" customHeight="1" x14ac:dyDescent="0.3"/>
    <row r="343" spans="1:11" x14ac:dyDescent="0.3">
      <c r="E343" s="36"/>
      <c r="K343" s="37"/>
    </row>
  </sheetData>
  <mergeCells count="152">
    <mergeCell ref="G142:H142"/>
    <mergeCell ref="I142:K142"/>
    <mergeCell ref="A155:E155"/>
    <mergeCell ref="A156:E156"/>
    <mergeCell ref="A160:B160"/>
    <mergeCell ref="A161:B161"/>
    <mergeCell ref="A162:B162"/>
    <mergeCell ref="A58:E58"/>
    <mergeCell ref="A59:E59"/>
    <mergeCell ref="B19:E19"/>
    <mergeCell ref="B20:E20"/>
    <mergeCell ref="B21:E21"/>
    <mergeCell ref="H19:K19"/>
    <mergeCell ref="H20:K20"/>
    <mergeCell ref="A211:E211"/>
    <mergeCell ref="G211:K211"/>
    <mergeCell ref="A200:C200"/>
    <mergeCell ref="A195:E195"/>
    <mergeCell ref="C196:E196"/>
    <mergeCell ref="B128:E128"/>
    <mergeCell ref="H128:K128"/>
    <mergeCell ref="B172:E172"/>
    <mergeCell ref="H172:K172"/>
    <mergeCell ref="A176:E176"/>
    <mergeCell ref="G176:K176"/>
    <mergeCell ref="A132:E132"/>
    <mergeCell ref="G132:K132"/>
    <mergeCell ref="A141:E141"/>
    <mergeCell ref="A142:B142"/>
    <mergeCell ref="C142:E142"/>
    <mergeCell ref="G141:K141"/>
    <mergeCell ref="G44:K44"/>
    <mergeCell ref="H21:K21"/>
    <mergeCell ref="A2:E2"/>
    <mergeCell ref="A3:E3"/>
    <mergeCell ref="A7:E7"/>
    <mergeCell ref="A15:E15"/>
    <mergeCell ref="B14:E14"/>
    <mergeCell ref="G2:K2"/>
    <mergeCell ref="G3:K3"/>
    <mergeCell ref="G7:K7"/>
    <mergeCell ref="H14:K14"/>
    <mergeCell ref="G15:K15"/>
    <mergeCell ref="A38:E38"/>
    <mergeCell ref="G76:K76"/>
    <mergeCell ref="G77:K77"/>
    <mergeCell ref="G78:K78"/>
    <mergeCell ref="A76:E76"/>
    <mergeCell ref="A77:E77"/>
    <mergeCell ref="A78:E78"/>
    <mergeCell ref="A64:E64"/>
    <mergeCell ref="A65:E65"/>
    <mergeCell ref="G38:K38"/>
    <mergeCell ref="G58:K58"/>
    <mergeCell ref="G59:K59"/>
    <mergeCell ref="G64:K64"/>
    <mergeCell ref="G65:K65"/>
    <mergeCell ref="A71:C71"/>
    <mergeCell ref="A73:C73"/>
    <mergeCell ref="G71:I71"/>
    <mergeCell ref="G73:I73"/>
    <mergeCell ref="B40:E41"/>
    <mergeCell ref="H40:K41"/>
    <mergeCell ref="A42:E42"/>
    <mergeCell ref="G42:K42"/>
    <mergeCell ref="A43:E43"/>
    <mergeCell ref="G43:K43"/>
    <mergeCell ref="A44:E44"/>
    <mergeCell ref="A125:B125"/>
    <mergeCell ref="A126:B126"/>
    <mergeCell ref="G125:H125"/>
    <mergeCell ref="G126:H126"/>
    <mergeCell ref="A112:C112"/>
    <mergeCell ref="A103:E103"/>
    <mergeCell ref="G103:K103"/>
    <mergeCell ref="G112:I112"/>
    <mergeCell ref="A82:E82"/>
    <mergeCell ref="A91:E91"/>
    <mergeCell ref="G82:K82"/>
    <mergeCell ref="G91:K91"/>
    <mergeCell ref="G92:H92"/>
    <mergeCell ref="I92:K92"/>
    <mergeCell ref="A92:B92"/>
    <mergeCell ref="C92:E92"/>
    <mergeCell ref="A163:B163"/>
    <mergeCell ref="A224:E224"/>
    <mergeCell ref="A157:E157"/>
    <mergeCell ref="G155:K155"/>
    <mergeCell ref="G156:K156"/>
    <mergeCell ref="G157:K157"/>
    <mergeCell ref="A170:C170"/>
    <mergeCell ref="G170:I170"/>
    <mergeCell ref="A164:B164"/>
    <mergeCell ref="A166:D166"/>
    <mergeCell ref="A159:E159"/>
    <mergeCell ref="G159:K159"/>
    <mergeCell ref="G160:H160"/>
    <mergeCell ref="G161:H161"/>
    <mergeCell ref="G162:H162"/>
    <mergeCell ref="G163:H163"/>
    <mergeCell ref="G164:H164"/>
    <mergeCell ref="G166:J166"/>
    <mergeCell ref="G195:K195"/>
    <mergeCell ref="I196:K196"/>
    <mergeCell ref="G200:I200"/>
    <mergeCell ref="A248:E248"/>
    <mergeCell ref="A252:E252"/>
    <mergeCell ref="B257:E257"/>
    <mergeCell ref="G224:K224"/>
    <mergeCell ref="G229:K229"/>
    <mergeCell ref="H232:K232"/>
    <mergeCell ref="G233:K233"/>
    <mergeCell ref="G236:K236"/>
    <mergeCell ref="G248:K248"/>
    <mergeCell ref="G252:K252"/>
    <mergeCell ref="H257:K257"/>
    <mergeCell ref="A254:E254"/>
    <mergeCell ref="G254:K254"/>
    <mergeCell ref="B232:E232"/>
    <mergeCell ref="A233:E233"/>
    <mergeCell ref="A229:E229"/>
    <mergeCell ref="A236:E236"/>
    <mergeCell ref="G234:K234"/>
    <mergeCell ref="G235:K235"/>
    <mergeCell ref="A234:E234"/>
    <mergeCell ref="A235:E235"/>
    <mergeCell ref="A293:B293"/>
    <mergeCell ref="G293:H293"/>
    <mergeCell ref="A286:C286"/>
    <mergeCell ref="G286:I286"/>
    <mergeCell ref="A300:E300"/>
    <mergeCell ref="A289:E289"/>
    <mergeCell ref="G261:K261"/>
    <mergeCell ref="G266:K266"/>
    <mergeCell ref="H270:K270"/>
    <mergeCell ref="G271:K271"/>
    <mergeCell ref="G289:K289"/>
    <mergeCell ref="A292:E292"/>
    <mergeCell ref="G292:K292"/>
    <mergeCell ref="A261:E261"/>
    <mergeCell ref="A266:E266"/>
    <mergeCell ref="B270:E270"/>
    <mergeCell ref="A271:E271"/>
    <mergeCell ref="A318:E318"/>
    <mergeCell ref="C319:E319"/>
    <mergeCell ref="A323:C323"/>
    <mergeCell ref="A340:E340"/>
    <mergeCell ref="G300:K300"/>
    <mergeCell ref="G318:K318"/>
    <mergeCell ref="I319:K319"/>
    <mergeCell ref="G323:I323"/>
    <mergeCell ref="G340:K340"/>
  </mergeCells>
  <phoneticPr fontId="35" type="noConversion"/>
  <pageMargins left="0.23622047244094488" right="0.23622047244094488" top="0.3543307086614173" bottom="0.3543307086614173"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B8421-3039-46E3-A642-775648030749}">
  <dimension ref="A2:N42"/>
  <sheetViews>
    <sheetView workbookViewId="0">
      <selection activeCell="A10" sqref="A10"/>
    </sheetView>
  </sheetViews>
  <sheetFormatPr baseColWidth="10" defaultRowHeight="14.4" x14ac:dyDescent="0.3"/>
  <sheetData>
    <row r="2" spans="1:14" x14ac:dyDescent="0.3">
      <c r="A2" t="s">
        <v>9</v>
      </c>
      <c r="D2" s="240" t="s">
        <v>30</v>
      </c>
      <c r="E2" s="241"/>
      <c r="F2" s="242" t="s">
        <v>31</v>
      </c>
      <c r="G2" s="154"/>
      <c r="H2" s="154" t="s">
        <v>28</v>
      </c>
      <c r="I2" s="154"/>
      <c r="J2" s="154" t="s">
        <v>29</v>
      </c>
      <c r="K2" s="154"/>
      <c r="L2" s="154" t="s">
        <v>50</v>
      </c>
      <c r="M2" s="154"/>
    </row>
    <row r="3" spans="1:14" x14ac:dyDescent="0.3">
      <c r="B3">
        <v>8</v>
      </c>
      <c r="C3">
        <v>9</v>
      </c>
      <c r="D3" s="6">
        <f>INT((B3*60+C3)/2.2)</f>
        <v>222</v>
      </c>
      <c r="E3" s="9"/>
      <c r="F3">
        <f>3*J3</f>
        <v>93</v>
      </c>
      <c r="G3" s="10"/>
      <c r="H3">
        <f>2*J3</f>
        <v>62</v>
      </c>
      <c r="I3" s="10"/>
      <c r="J3">
        <f>INT(((B3*60+C3)/2.2)/7)</f>
        <v>31</v>
      </c>
      <c r="K3" s="10"/>
      <c r="L3">
        <f>2.5*J3</f>
        <v>77.5</v>
      </c>
    </row>
    <row r="4" spans="1:14" x14ac:dyDescent="0.3">
      <c r="B4">
        <v>8</v>
      </c>
      <c r="C4">
        <v>3</v>
      </c>
      <c r="D4" s="6">
        <f>INT((B4*60+C4)/2.2)</f>
        <v>219</v>
      </c>
      <c r="E4" s="9"/>
      <c r="F4">
        <f>3*J4</f>
        <v>93</v>
      </c>
      <c r="G4" s="10"/>
      <c r="H4">
        <f>2*J4</f>
        <v>62</v>
      </c>
      <c r="I4" s="10"/>
      <c r="J4">
        <f>INT(((B4*60+C4)/2.2)/7)</f>
        <v>31</v>
      </c>
      <c r="K4" s="10"/>
      <c r="L4">
        <f t="shared" ref="L4:L25" si="0">2.5*J4</f>
        <v>77.5</v>
      </c>
    </row>
    <row r="5" spans="1:14" x14ac:dyDescent="0.3">
      <c r="B5">
        <v>7</v>
      </c>
      <c r="C5">
        <v>57</v>
      </c>
      <c r="D5" s="6">
        <f>INT((B5*60+C5)/2.2)</f>
        <v>216</v>
      </c>
      <c r="E5" s="9"/>
      <c r="F5">
        <f>3*J5</f>
        <v>90</v>
      </c>
      <c r="G5" s="10"/>
      <c r="H5">
        <f>2*J5</f>
        <v>60</v>
      </c>
      <c r="I5" s="10"/>
      <c r="J5">
        <f>INT(((B5*60+C5)/2.2)/7)</f>
        <v>30</v>
      </c>
      <c r="K5" s="10"/>
      <c r="L5">
        <f t="shared" si="0"/>
        <v>75</v>
      </c>
    </row>
    <row r="6" spans="1:14" x14ac:dyDescent="0.3">
      <c r="B6">
        <v>7</v>
      </c>
      <c r="C6">
        <v>51</v>
      </c>
      <c r="D6" s="6">
        <f>INT((B6*60+C6)/2.2)</f>
        <v>214</v>
      </c>
      <c r="E6" s="6" t="s">
        <v>27</v>
      </c>
      <c r="F6">
        <f>3*J6</f>
        <v>90</v>
      </c>
      <c r="H6">
        <f>2*J6</f>
        <v>60</v>
      </c>
      <c r="J6">
        <f>INT(((B6*60+C6)/2.2)/7)</f>
        <v>30</v>
      </c>
      <c r="L6">
        <f t="shared" si="0"/>
        <v>75</v>
      </c>
    </row>
    <row r="7" spans="1:14" x14ac:dyDescent="0.3">
      <c r="B7" s="12">
        <v>7</v>
      </c>
      <c r="C7" s="12">
        <v>45</v>
      </c>
      <c r="D7" s="7">
        <f t="shared" ref="D7:D13" si="1">INT((B7*60+C7)/2.2)</f>
        <v>211</v>
      </c>
      <c r="E7" s="7" t="s">
        <v>26</v>
      </c>
      <c r="F7" s="12">
        <f t="shared" ref="F7:F25" si="2">3*J7</f>
        <v>90</v>
      </c>
      <c r="G7" s="12"/>
      <c r="H7" s="12">
        <f t="shared" ref="H7:H25" si="3">2*J7</f>
        <v>60</v>
      </c>
      <c r="I7" s="12"/>
      <c r="J7" s="12">
        <f t="shared" ref="J7:J25" si="4">INT(((B7*60+C7)/2.2)/7)</f>
        <v>30</v>
      </c>
      <c r="K7" s="12"/>
      <c r="L7" s="12">
        <f t="shared" si="0"/>
        <v>75</v>
      </c>
      <c r="M7" s="12"/>
      <c r="N7" s="12"/>
    </row>
    <row r="8" spans="1:14" x14ac:dyDescent="0.3">
      <c r="B8">
        <v>7</v>
      </c>
      <c r="C8">
        <v>39</v>
      </c>
      <c r="D8" s="6">
        <f t="shared" si="1"/>
        <v>208</v>
      </c>
      <c r="E8" s="6" t="s">
        <v>25</v>
      </c>
      <c r="F8">
        <f t="shared" si="2"/>
        <v>87</v>
      </c>
      <c r="H8">
        <f t="shared" si="3"/>
        <v>58</v>
      </c>
      <c r="J8">
        <f t="shared" si="4"/>
        <v>29</v>
      </c>
      <c r="L8">
        <f t="shared" si="0"/>
        <v>72.5</v>
      </c>
    </row>
    <row r="9" spans="1:14" x14ac:dyDescent="0.3">
      <c r="B9">
        <v>7</v>
      </c>
      <c r="C9">
        <v>33</v>
      </c>
      <c r="D9" s="6">
        <f t="shared" si="1"/>
        <v>205</v>
      </c>
      <c r="E9" s="6" t="s">
        <v>24</v>
      </c>
      <c r="F9">
        <f t="shared" si="2"/>
        <v>87</v>
      </c>
      <c r="H9">
        <f t="shared" si="3"/>
        <v>58</v>
      </c>
      <c r="J9">
        <f t="shared" si="4"/>
        <v>29</v>
      </c>
      <c r="L9">
        <f t="shared" si="0"/>
        <v>72.5</v>
      </c>
    </row>
    <row r="10" spans="1:14" x14ac:dyDescent="0.3">
      <c r="A10" t="s">
        <v>10</v>
      </c>
      <c r="B10">
        <v>7</v>
      </c>
      <c r="C10">
        <v>27</v>
      </c>
      <c r="D10" s="6">
        <f t="shared" si="1"/>
        <v>203</v>
      </c>
      <c r="E10" s="6" t="s">
        <v>23</v>
      </c>
      <c r="F10">
        <f t="shared" si="2"/>
        <v>87</v>
      </c>
      <c r="H10">
        <f t="shared" si="3"/>
        <v>58</v>
      </c>
      <c r="J10">
        <f t="shared" si="4"/>
        <v>29</v>
      </c>
      <c r="L10">
        <f t="shared" si="0"/>
        <v>72.5</v>
      </c>
    </row>
    <row r="11" spans="1:14" x14ac:dyDescent="0.3">
      <c r="B11">
        <v>7</v>
      </c>
      <c r="C11">
        <v>22</v>
      </c>
      <c r="D11" s="6">
        <f t="shared" si="1"/>
        <v>200</v>
      </c>
      <c r="E11" s="6" t="s">
        <v>22</v>
      </c>
      <c r="F11">
        <f t="shared" si="2"/>
        <v>84</v>
      </c>
      <c r="H11">
        <f t="shared" si="3"/>
        <v>56</v>
      </c>
      <c r="J11">
        <f t="shared" si="4"/>
        <v>28</v>
      </c>
      <c r="L11">
        <f t="shared" si="0"/>
        <v>70</v>
      </c>
    </row>
    <row r="12" spans="1:14" x14ac:dyDescent="0.3">
      <c r="B12">
        <v>7</v>
      </c>
      <c r="C12">
        <v>18</v>
      </c>
      <c r="D12" s="6">
        <f t="shared" si="1"/>
        <v>199</v>
      </c>
      <c r="E12" s="6" t="s">
        <v>21</v>
      </c>
      <c r="F12">
        <f t="shared" si="2"/>
        <v>84</v>
      </c>
      <c r="H12">
        <f t="shared" si="3"/>
        <v>56</v>
      </c>
      <c r="J12">
        <f t="shared" si="4"/>
        <v>28</v>
      </c>
      <c r="L12">
        <f t="shared" si="0"/>
        <v>70</v>
      </c>
    </row>
    <row r="13" spans="1:14" x14ac:dyDescent="0.3">
      <c r="B13">
        <v>7</v>
      </c>
      <c r="C13">
        <v>14</v>
      </c>
      <c r="D13" s="6">
        <f t="shared" si="1"/>
        <v>197</v>
      </c>
      <c r="E13" s="6" t="s">
        <v>20</v>
      </c>
      <c r="F13">
        <f t="shared" si="2"/>
        <v>84</v>
      </c>
      <c r="H13">
        <f t="shared" si="3"/>
        <v>56</v>
      </c>
      <c r="J13">
        <f t="shared" si="4"/>
        <v>28</v>
      </c>
      <c r="L13">
        <f t="shared" si="0"/>
        <v>70</v>
      </c>
    </row>
    <row r="14" spans="1:14" x14ac:dyDescent="0.3">
      <c r="D14" s="6"/>
      <c r="E14" s="6"/>
    </row>
    <row r="15" spans="1:14" x14ac:dyDescent="0.3">
      <c r="B15">
        <v>6</v>
      </c>
      <c r="C15">
        <v>53</v>
      </c>
      <c r="D15" s="6">
        <f t="shared" ref="D15:D17" si="5">INT((B15*60+C15)/2.2)</f>
        <v>187</v>
      </c>
      <c r="E15" s="6"/>
      <c r="F15">
        <f t="shared" si="2"/>
        <v>78</v>
      </c>
      <c r="H15">
        <f t="shared" si="3"/>
        <v>52</v>
      </c>
      <c r="J15">
        <f t="shared" si="4"/>
        <v>26</v>
      </c>
      <c r="L15">
        <f t="shared" si="0"/>
        <v>65</v>
      </c>
    </row>
    <row r="16" spans="1:14" x14ac:dyDescent="0.3">
      <c r="B16">
        <v>6</v>
      </c>
      <c r="C16">
        <v>43</v>
      </c>
      <c r="D16" s="6">
        <f t="shared" si="5"/>
        <v>183</v>
      </c>
      <c r="E16" s="6"/>
      <c r="F16">
        <f t="shared" si="2"/>
        <v>78</v>
      </c>
      <c r="H16">
        <f t="shared" si="3"/>
        <v>52</v>
      </c>
      <c r="J16">
        <f t="shared" si="4"/>
        <v>26</v>
      </c>
      <c r="L16">
        <f t="shared" si="0"/>
        <v>65</v>
      </c>
    </row>
    <row r="17" spans="1:14" x14ac:dyDescent="0.3">
      <c r="B17">
        <v>6</v>
      </c>
      <c r="C17">
        <v>33</v>
      </c>
      <c r="D17" s="6">
        <f t="shared" si="5"/>
        <v>178</v>
      </c>
      <c r="E17" s="6"/>
      <c r="F17">
        <f t="shared" si="2"/>
        <v>75</v>
      </c>
      <c r="H17">
        <f t="shared" si="3"/>
        <v>50</v>
      </c>
      <c r="J17">
        <f t="shared" si="4"/>
        <v>25</v>
      </c>
      <c r="L17">
        <f t="shared" si="0"/>
        <v>62.5</v>
      </c>
    </row>
    <row r="18" spans="1:14" x14ac:dyDescent="0.3">
      <c r="B18">
        <v>6</v>
      </c>
      <c r="C18">
        <v>23</v>
      </c>
      <c r="D18" s="6">
        <f>INT((B18*60+C18)/2.2)</f>
        <v>174</v>
      </c>
      <c r="E18" s="6" t="s">
        <v>19</v>
      </c>
      <c r="F18">
        <f t="shared" si="2"/>
        <v>72</v>
      </c>
      <c r="H18">
        <f t="shared" si="3"/>
        <v>48</v>
      </c>
      <c r="J18">
        <f t="shared" si="4"/>
        <v>24</v>
      </c>
      <c r="L18">
        <f t="shared" si="0"/>
        <v>60</v>
      </c>
    </row>
    <row r="19" spans="1:14" x14ac:dyDescent="0.3">
      <c r="B19" s="11">
        <v>6</v>
      </c>
      <c r="C19" s="11">
        <v>15</v>
      </c>
      <c r="D19" s="8">
        <f t="shared" ref="D19:D25" si="6">INT((B19*60+C19)/2.2)</f>
        <v>170</v>
      </c>
      <c r="E19" s="8" t="s">
        <v>18</v>
      </c>
      <c r="F19" s="11">
        <f t="shared" si="2"/>
        <v>72</v>
      </c>
      <c r="G19" s="11"/>
      <c r="H19" s="11">
        <f t="shared" si="3"/>
        <v>48</v>
      </c>
      <c r="I19" s="11"/>
      <c r="J19" s="11">
        <f t="shared" si="4"/>
        <v>24</v>
      </c>
      <c r="K19" s="11"/>
      <c r="L19" s="11">
        <f t="shared" si="0"/>
        <v>60</v>
      </c>
      <c r="M19" s="11"/>
      <c r="N19" s="11"/>
    </row>
    <row r="20" spans="1:14" x14ac:dyDescent="0.3">
      <c r="B20">
        <v>6</v>
      </c>
      <c r="C20">
        <v>9</v>
      </c>
      <c r="D20" s="6">
        <f t="shared" si="6"/>
        <v>167</v>
      </c>
      <c r="E20" s="6" t="s">
        <v>17</v>
      </c>
      <c r="F20">
        <f t="shared" si="2"/>
        <v>69</v>
      </c>
      <c r="H20">
        <f t="shared" si="3"/>
        <v>46</v>
      </c>
      <c r="J20">
        <f t="shared" si="4"/>
        <v>23</v>
      </c>
      <c r="L20">
        <f t="shared" si="0"/>
        <v>57.5</v>
      </c>
    </row>
    <row r="21" spans="1:14" x14ac:dyDescent="0.3">
      <c r="B21">
        <v>6</v>
      </c>
      <c r="C21">
        <v>3</v>
      </c>
      <c r="D21" s="6">
        <f t="shared" si="6"/>
        <v>165</v>
      </c>
      <c r="E21" s="6" t="s">
        <v>16</v>
      </c>
      <c r="F21">
        <f t="shared" si="2"/>
        <v>69</v>
      </c>
      <c r="H21">
        <f t="shared" si="3"/>
        <v>46</v>
      </c>
      <c r="J21">
        <f t="shared" si="4"/>
        <v>23</v>
      </c>
      <c r="L21">
        <f t="shared" si="0"/>
        <v>57.5</v>
      </c>
    </row>
    <row r="22" spans="1:14" x14ac:dyDescent="0.3">
      <c r="A22" t="s">
        <v>11</v>
      </c>
      <c r="B22">
        <v>5</v>
      </c>
      <c r="C22">
        <v>57</v>
      </c>
      <c r="D22" s="6">
        <f t="shared" si="6"/>
        <v>162</v>
      </c>
      <c r="E22" s="6" t="s">
        <v>15</v>
      </c>
      <c r="F22">
        <f t="shared" si="2"/>
        <v>69</v>
      </c>
      <c r="H22">
        <f t="shared" si="3"/>
        <v>46</v>
      </c>
      <c r="J22">
        <f t="shared" si="4"/>
        <v>23</v>
      </c>
      <c r="L22">
        <f t="shared" si="0"/>
        <v>57.5</v>
      </c>
    </row>
    <row r="23" spans="1:14" x14ac:dyDescent="0.3">
      <c r="B23">
        <v>5</v>
      </c>
      <c r="C23">
        <v>53</v>
      </c>
      <c r="D23" s="6">
        <f t="shared" si="6"/>
        <v>160</v>
      </c>
      <c r="E23" s="6" t="s">
        <v>12</v>
      </c>
      <c r="F23">
        <f t="shared" si="2"/>
        <v>66</v>
      </c>
      <c r="H23">
        <f t="shared" si="3"/>
        <v>44</v>
      </c>
      <c r="J23">
        <f t="shared" si="4"/>
        <v>22</v>
      </c>
      <c r="L23">
        <f t="shared" si="0"/>
        <v>55</v>
      </c>
    </row>
    <row r="24" spans="1:14" x14ac:dyDescent="0.3">
      <c r="B24">
        <v>5</v>
      </c>
      <c r="C24">
        <v>49</v>
      </c>
      <c r="D24" s="6">
        <f t="shared" si="6"/>
        <v>158</v>
      </c>
      <c r="E24" s="6" t="s">
        <v>13</v>
      </c>
      <c r="F24">
        <f t="shared" si="2"/>
        <v>66</v>
      </c>
      <c r="H24">
        <f t="shared" si="3"/>
        <v>44</v>
      </c>
      <c r="J24">
        <f t="shared" si="4"/>
        <v>22</v>
      </c>
      <c r="L24">
        <f t="shared" si="0"/>
        <v>55</v>
      </c>
    </row>
    <row r="25" spans="1:14" x14ac:dyDescent="0.3">
      <c r="B25">
        <v>5</v>
      </c>
      <c r="C25">
        <v>45</v>
      </c>
      <c r="D25" s="6">
        <f t="shared" si="6"/>
        <v>156</v>
      </c>
      <c r="E25" s="6" t="s">
        <v>14</v>
      </c>
      <c r="F25">
        <f t="shared" si="2"/>
        <v>66</v>
      </c>
      <c r="H25">
        <f t="shared" si="3"/>
        <v>44</v>
      </c>
      <c r="J25">
        <f t="shared" si="4"/>
        <v>22</v>
      </c>
      <c r="L25">
        <f t="shared" si="0"/>
        <v>55</v>
      </c>
    </row>
    <row r="28" spans="1:14" x14ac:dyDescent="0.3">
      <c r="H28" s="154" t="s">
        <v>60</v>
      </c>
      <c r="I28" s="154"/>
    </row>
    <row r="29" spans="1:14" x14ac:dyDescent="0.3">
      <c r="H29" s="154" t="s">
        <v>28</v>
      </c>
      <c r="I29" s="154"/>
      <c r="L29" s="154" t="s">
        <v>50</v>
      </c>
      <c r="M29" s="154"/>
    </row>
    <row r="30" spans="1:14" x14ac:dyDescent="0.3">
      <c r="H30">
        <v>36</v>
      </c>
      <c r="L30">
        <f>1.25*H30</f>
        <v>45</v>
      </c>
    </row>
    <row r="31" spans="1:14" x14ac:dyDescent="0.3">
      <c r="H31">
        <v>38</v>
      </c>
      <c r="L31">
        <f>1.25*H31</f>
        <v>47.5</v>
      </c>
    </row>
    <row r="32" spans="1:14" x14ac:dyDescent="0.3">
      <c r="H32">
        <v>40</v>
      </c>
      <c r="L32">
        <f>1.25*H32</f>
        <v>50</v>
      </c>
    </row>
    <row r="33" spans="8:12" x14ac:dyDescent="0.3">
      <c r="H33">
        <v>42</v>
      </c>
      <c r="L33">
        <f t="shared" ref="L33:L42" si="7">1.25*H33</f>
        <v>52.5</v>
      </c>
    </row>
    <row r="34" spans="8:12" x14ac:dyDescent="0.3">
      <c r="H34">
        <v>44</v>
      </c>
      <c r="L34">
        <f t="shared" si="7"/>
        <v>55</v>
      </c>
    </row>
    <row r="35" spans="8:12" x14ac:dyDescent="0.3">
      <c r="H35">
        <v>46</v>
      </c>
      <c r="L35">
        <f t="shared" si="7"/>
        <v>57.5</v>
      </c>
    </row>
    <row r="36" spans="8:12" x14ac:dyDescent="0.3">
      <c r="H36">
        <v>48</v>
      </c>
      <c r="L36">
        <f t="shared" si="7"/>
        <v>60</v>
      </c>
    </row>
    <row r="37" spans="8:12" x14ac:dyDescent="0.3">
      <c r="H37">
        <v>50</v>
      </c>
      <c r="L37">
        <f t="shared" si="7"/>
        <v>62.5</v>
      </c>
    </row>
    <row r="38" spans="8:12" x14ac:dyDescent="0.3">
      <c r="H38">
        <v>52</v>
      </c>
      <c r="L38">
        <f t="shared" si="7"/>
        <v>65</v>
      </c>
    </row>
    <row r="39" spans="8:12" x14ac:dyDescent="0.3">
      <c r="H39">
        <v>54</v>
      </c>
      <c r="L39">
        <f t="shared" si="7"/>
        <v>67.5</v>
      </c>
    </row>
    <row r="40" spans="8:12" x14ac:dyDescent="0.3">
      <c r="H40">
        <v>56</v>
      </c>
      <c r="L40">
        <f t="shared" si="7"/>
        <v>70</v>
      </c>
    </row>
    <row r="41" spans="8:12" x14ac:dyDescent="0.3">
      <c r="H41">
        <v>58</v>
      </c>
      <c r="L41">
        <f t="shared" si="7"/>
        <v>72.5</v>
      </c>
    </row>
    <row r="42" spans="8:12" x14ac:dyDescent="0.3">
      <c r="H42">
        <v>60</v>
      </c>
      <c r="L42">
        <f t="shared" si="7"/>
        <v>75</v>
      </c>
    </row>
  </sheetData>
  <mergeCells count="8">
    <mergeCell ref="L29:M29"/>
    <mergeCell ref="H29:I29"/>
    <mergeCell ref="H28:I28"/>
    <mergeCell ref="D2:E2"/>
    <mergeCell ref="F2:G2"/>
    <mergeCell ref="H2:I2"/>
    <mergeCell ref="J2:K2"/>
    <mergeCell ref="L2:M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03464-81BB-4A70-B235-3DCAE9E601D8}">
  <dimension ref="B1:N35"/>
  <sheetViews>
    <sheetView showGridLines="0" tabSelected="1" workbookViewId="0">
      <selection activeCell="H8" sqref="H8"/>
    </sheetView>
  </sheetViews>
  <sheetFormatPr baseColWidth="10" defaultRowHeight="14.4" x14ac:dyDescent="0.3"/>
  <cols>
    <col min="7" max="7" width="13.109375" customWidth="1"/>
    <col min="8" max="8" width="15.44140625" customWidth="1"/>
  </cols>
  <sheetData>
    <row r="1" spans="2:14" ht="7.2" customHeight="1" x14ac:dyDescent="0.3"/>
    <row r="2" spans="2:14" ht="47.55" customHeight="1" x14ac:dyDescent="0.3">
      <c r="B2" s="247" t="s">
        <v>61</v>
      </c>
      <c r="C2" s="247"/>
      <c r="D2" s="247"/>
      <c r="F2" s="247" t="s">
        <v>62</v>
      </c>
      <c r="G2" s="247"/>
      <c r="I2" s="243" t="s">
        <v>65</v>
      </c>
      <c r="J2" s="244"/>
      <c r="K2" s="243" t="s">
        <v>66</v>
      </c>
      <c r="L2" s="244"/>
      <c r="M2" s="243" t="s">
        <v>67</v>
      </c>
      <c r="N2" s="244"/>
    </row>
    <row r="3" spans="2:14" x14ac:dyDescent="0.3">
      <c r="B3" s="247"/>
      <c r="C3" s="247"/>
      <c r="D3" s="247"/>
      <c r="F3" s="247"/>
      <c r="G3" s="247"/>
      <c r="I3" s="245"/>
      <c r="J3" s="246"/>
      <c r="K3" s="245"/>
      <c r="L3" s="246"/>
      <c r="M3" s="245"/>
      <c r="N3" s="246"/>
    </row>
    <row r="4" spans="2:14" ht="21" x14ac:dyDescent="0.4">
      <c r="C4" s="18">
        <v>36</v>
      </c>
      <c r="D4" s="18" t="s">
        <v>63</v>
      </c>
      <c r="E4" s="18" t="s">
        <v>64</v>
      </c>
      <c r="F4" s="18">
        <f t="shared" ref="F4:F17" si="0">1.25*C4</f>
        <v>45</v>
      </c>
      <c r="G4" t="s">
        <v>63</v>
      </c>
      <c r="I4" s="21">
        <v>36</v>
      </c>
      <c r="J4" s="22" t="s">
        <v>63</v>
      </c>
      <c r="K4" s="22">
        <v>45</v>
      </c>
      <c r="L4" s="22" t="s">
        <v>63</v>
      </c>
      <c r="M4" s="19">
        <f>2*K4+I4</f>
        <v>126</v>
      </c>
      <c r="N4" s="20" t="s">
        <v>63</v>
      </c>
    </row>
    <row r="5" spans="2:14" ht="21" x14ac:dyDescent="0.4">
      <c r="C5" s="18">
        <v>38</v>
      </c>
      <c r="D5" s="18" t="s">
        <v>63</v>
      </c>
      <c r="E5" s="18" t="s">
        <v>64</v>
      </c>
      <c r="F5" s="18">
        <f t="shared" si="0"/>
        <v>47.5</v>
      </c>
      <c r="G5" t="s">
        <v>63</v>
      </c>
      <c r="I5" s="21">
        <v>38</v>
      </c>
      <c r="J5" s="22" t="s">
        <v>63</v>
      </c>
      <c r="K5" s="22">
        <v>47.5</v>
      </c>
      <c r="L5" s="22" t="s">
        <v>63</v>
      </c>
      <c r="M5" s="19">
        <f t="shared" ref="M5:M17" si="1">2*K5+I5</f>
        <v>133</v>
      </c>
      <c r="N5" s="20" t="s">
        <v>63</v>
      </c>
    </row>
    <row r="6" spans="2:14" ht="21" x14ac:dyDescent="0.4">
      <c r="C6" s="18">
        <v>40</v>
      </c>
      <c r="D6" s="18" t="s">
        <v>63</v>
      </c>
      <c r="E6" s="18" t="s">
        <v>64</v>
      </c>
      <c r="F6" s="18">
        <f t="shared" si="0"/>
        <v>50</v>
      </c>
      <c r="G6" t="s">
        <v>63</v>
      </c>
      <c r="I6" s="21">
        <v>40</v>
      </c>
      <c r="J6" s="22" t="s">
        <v>63</v>
      </c>
      <c r="K6" s="22">
        <v>50</v>
      </c>
      <c r="L6" s="22" t="s">
        <v>63</v>
      </c>
      <c r="M6" s="19">
        <f t="shared" si="1"/>
        <v>140</v>
      </c>
      <c r="N6" s="20" t="s">
        <v>63</v>
      </c>
    </row>
    <row r="7" spans="2:14" ht="21" x14ac:dyDescent="0.4">
      <c r="C7" s="18">
        <v>42</v>
      </c>
      <c r="D7" s="18" t="s">
        <v>63</v>
      </c>
      <c r="E7" s="18" t="s">
        <v>64</v>
      </c>
      <c r="F7" s="18">
        <f t="shared" si="0"/>
        <v>52.5</v>
      </c>
      <c r="G7" t="s">
        <v>63</v>
      </c>
      <c r="I7" s="21">
        <v>42</v>
      </c>
      <c r="J7" s="22" t="s">
        <v>63</v>
      </c>
      <c r="K7" s="22">
        <v>52.5</v>
      </c>
      <c r="L7" s="22" t="s">
        <v>63</v>
      </c>
      <c r="M7" s="19">
        <f t="shared" si="1"/>
        <v>147</v>
      </c>
      <c r="N7" s="20" t="s">
        <v>63</v>
      </c>
    </row>
    <row r="8" spans="2:14" ht="21" x14ac:dyDescent="0.4">
      <c r="C8" s="18">
        <v>44</v>
      </c>
      <c r="D8" s="18" t="s">
        <v>63</v>
      </c>
      <c r="E8" s="18" t="s">
        <v>64</v>
      </c>
      <c r="F8" s="18">
        <f t="shared" si="0"/>
        <v>55</v>
      </c>
      <c r="G8" t="s">
        <v>63</v>
      </c>
      <c r="I8" s="21">
        <v>44</v>
      </c>
      <c r="J8" s="22" t="s">
        <v>63</v>
      </c>
      <c r="K8" s="22">
        <v>55</v>
      </c>
      <c r="L8" s="22" t="s">
        <v>63</v>
      </c>
      <c r="M8" s="19">
        <f t="shared" si="1"/>
        <v>154</v>
      </c>
      <c r="N8" s="20" t="s">
        <v>63</v>
      </c>
    </row>
    <row r="9" spans="2:14" ht="21" x14ac:dyDescent="0.4">
      <c r="C9" s="18">
        <v>46</v>
      </c>
      <c r="D9" s="18" t="s">
        <v>63</v>
      </c>
      <c r="E9" s="18" t="s">
        <v>64</v>
      </c>
      <c r="F9" s="18">
        <f t="shared" si="0"/>
        <v>57.5</v>
      </c>
      <c r="G9" t="s">
        <v>63</v>
      </c>
      <c r="I9" s="21">
        <v>46</v>
      </c>
      <c r="J9" s="22" t="s">
        <v>63</v>
      </c>
      <c r="K9" s="22">
        <v>57.5</v>
      </c>
      <c r="L9" s="22" t="s">
        <v>63</v>
      </c>
      <c r="M9" s="19">
        <f t="shared" si="1"/>
        <v>161</v>
      </c>
      <c r="N9" s="20" t="s">
        <v>63</v>
      </c>
    </row>
    <row r="10" spans="2:14" ht="21" x14ac:dyDescent="0.4">
      <c r="C10" s="18">
        <v>48</v>
      </c>
      <c r="D10" s="18" t="s">
        <v>63</v>
      </c>
      <c r="E10" s="18" t="s">
        <v>64</v>
      </c>
      <c r="F10" s="18">
        <f t="shared" si="0"/>
        <v>60</v>
      </c>
      <c r="G10" t="s">
        <v>63</v>
      </c>
      <c r="I10" s="21">
        <v>48</v>
      </c>
      <c r="J10" s="22" t="s">
        <v>63</v>
      </c>
      <c r="K10" s="22">
        <v>60</v>
      </c>
      <c r="L10" s="22" t="s">
        <v>63</v>
      </c>
      <c r="M10" s="19">
        <f t="shared" si="1"/>
        <v>168</v>
      </c>
      <c r="N10" s="20" t="s">
        <v>63</v>
      </c>
    </row>
    <row r="11" spans="2:14" ht="21" x14ac:dyDescent="0.4">
      <c r="C11" s="18">
        <v>50</v>
      </c>
      <c r="D11" s="18" t="s">
        <v>63</v>
      </c>
      <c r="E11" s="18" t="s">
        <v>64</v>
      </c>
      <c r="F11" s="18">
        <f t="shared" si="0"/>
        <v>62.5</v>
      </c>
      <c r="G11" t="s">
        <v>63</v>
      </c>
      <c r="I11" s="21">
        <v>50</v>
      </c>
      <c r="J11" s="22" t="s">
        <v>63</v>
      </c>
      <c r="K11" s="22">
        <v>62.5</v>
      </c>
      <c r="L11" s="22" t="s">
        <v>63</v>
      </c>
      <c r="M11" s="19">
        <f t="shared" si="1"/>
        <v>175</v>
      </c>
      <c r="N11" s="20" t="s">
        <v>63</v>
      </c>
    </row>
    <row r="12" spans="2:14" ht="21" x14ac:dyDescent="0.4">
      <c r="C12" s="18">
        <v>52</v>
      </c>
      <c r="D12" s="18" t="s">
        <v>63</v>
      </c>
      <c r="E12" s="18" t="s">
        <v>64</v>
      </c>
      <c r="F12" s="18">
        <f t="shared" si="0"/>
        <v>65</v>
      </c>
      <c r="G12" t="s">
        <v>63</v>
      </c>
      <c r="I12" s="21">
        <v>52</v>
      </c>
      <c r="J12" s="22" t="s">
        <v>63</v>
      </c>
      <c r="K12" s="22">
        <v>65</v>
      </c>
      <c r="L12" s="22" t="s">
        <v>63</v>
      </c>
      <c r="M12" s="19">
        <f t="shared" si="1"/>
        <v>182</v>
      </c>
      <c r="N12" s="20" t="s">
        <v>63</v>
      </c>
    </row>
    <row r="13" spans="2:14" ht="21" x14ac:dyDescent="0.4">
      <c r="C13" s="18">
        <v>54</v>
      </c>
      <c r="D13" s="18" t="s">
        <v>63</v>
      </c>
      <c r="E13" s="18" t="s">
        <v>64</v>
      </c>
      <c r="F13" s="18">
        <f t="shared" si="0"/>
        <v>67.5</v>
      </c>
      <c r="G13" t="s">
        <v>63</v>
      </c>
      <c r="I13" s="21">
        <v>54</v>
      </c>
      <c r="J13" s="22" t="s">
        <v>63</v>
      </c>
      <c r="K13" s="22">
        <v>67.5</v>
      </c>
      <c r="L13" s="22" t="s">
        <v>63</v>
      </c>
      <c r="M13" s="19">
        <f t="shared" si="1"/>
        <v>189</v>
      </c>
      <c r="N13" s="20" t="s">
        <v>63</v>
      </c>
    </row>
    <row r="14" spans="2:14" ht="21" x14ac:dyDescent="0.4">
      <c r="C14" s="18">
        <v>56</v>
      </c>
      <c r="D14" s="18" t="s">
        <v>63</v>
      </c>
      <c r="E14" s="18" t="s">
        <v>64</v>
      </c>
      <c r="F14" s="18">
        <f t="shared" si="0"/>
        <v>70</v>
      </c>
      <c r="G14" t="s">
        <v>63</v>
      </c>
      <c r="I14" s="21">
        <v>56</v>
      </c>
      <c r="J14" s="22" t="s">
        <v>63</v>
      </c>
      <c r="K14" s="22">
        <v>70</v>
      </c>
      <c r="L14" s="22" t="s">
        <v>63</v>
      </c>
      <c r="M14" s="19">
        <f t="shared" si="1"/>
        <v>196</v>
      </c>
      <c r="N14" s="20" t="s">
        <v>63</v>
      </c>
    </row>
    <row r="15" spans="2:14" ht="21" x14ac:dyDescent="0.4">
      <c r="C15" s="18">
        <v>58</v>
      </c>
      <c r="D15" s="18" t="s">
        <v>63</v>
      </c>
      <c r="E15" s="18" t="s">
        <v>64</v>
      </c>
      <c r="F15" s="18">
        <f t="shared" si="0"/>
        <v>72.5</v>
      </c>
      <c r="G15" t="s">
        <v>63</v>
      </c>
      <c r="I15" s="21">
        <v>58</v>
      </c>
      <c r="J15" s="22" t="s">
        <v>63</v>
      </c>
      <c r="K15" s="22">
        <v>72.5</v>
      </c>
      <c r="L15" s="22" t="s">
        <v>63</v>
      </c>
      <c r="M15" s="19">
        <f t="shared" si="1"/>
        <v>203</v>
      </c>
      <c r="N15" s="20" t="s">
        <v>63</v>
      </c>
    </row>
    <row r="16" spans="2:14" ht="21" x14ac:dyDescent="0.4">
      <c r="C16" s="18">
        <v>60</v>
      </c>
      <c r="D16" s="18" t="s">
        <v>63</v>
      </c>
      <c r="E16" s="18" t="s">
        <v>64</v>
      </c>
      <c r="F16" s="18">
        <f t="shared" si="0"/>
        <v>75</v>
      </c>
      <c r="G16" t="s">
        <v>63</v>
      </c>
      <c r="I16" s="21">
        <v>60</v>
      </c>
      <c r="J16" s="22" t="s">
        <v>63</v>
      </c>
      <c r="K16" s="22">
        <v>75</v>
      </c>
      <c r="L16" s="22" t="s">
        <v>63</v>
      </c>
      <c r="M16" s="19">
        <f t="shared" si="1"/>
        <v>210</v>
      </c>
      <c r="N16" s="20" t="s">
        <v>63</v>
      </c>
    </row>
    <row r="17" spans="2:14" ht="21" x14ac:dyDescent="0.4">
      <c r="C17" s="18">
        <v>62</v>
      </c>
      <c r="D17" s="18" t="s">
        <v>63</v>
      </c>
      <c r="E17" s="18" t="s">
        <v>64</v>
      </c>
      <c r="F17" s="18">
        <f t="shared" si="0"/>
        <v>77.5</v>
      </c>
      <c r="G17" t="s">
        <v>63</v>
      </c>
      <c r="I17" s="21">
        <v>62</v>
      </c>
      <c r="J17" s="22" t="s">
        <v>63</v>
      </c>
      <c r="K17" s="22">
        <v>77.5</v>
      </c>
      <c r="L17" s="22" t="s">
        <v>63</v>
      </c>
      <c r="M17" s="19">
        <f t="shared" si="1"/>
        <v>217</v>
      </c>
      <c r="N17" s="20" t="s">
        <v>63</v>
      </c>
    </row>
    <row r="18" spans="2:14" ht="6" customHeight="1" x14ac:dyDescent="0.3"/>
    <row r="19" spans="2:14" ht="2.5499999999999998" customHeight="1" x14ac:dyDescent="0.3">
      <c r="B19" s="247" t="s">
        <v>61</v>
      </c>
      <c r="C19" s="247"/>
      <c r="D19" s="247"/>
      <c r="F19" s="247" t="s">
        <v>62</v>
      </c>
      <c r="G19" s="247"/>
    </row>
    <row r="20" spans="2:14" ht="42.45" customHeight="1" x14ac:dyDescent="0.3">
      <c r="B20" s="247"/>
      <c r="C20" s="247"/>
      <c r="D20" s="247"/>
      <c r="F20" s="247"/>
      <c r="G20" s="247"/>
      <c r="I20" s="243" t="s">
        <v>65</v>
      </c>
      <c r="J20" s="244"/>
      <c r="K20" s="243" t="s">
        <v>66</v>
      </c>
      <c r="L20" s="244"/>
      <c r="M20" s="243" t="s">
        <v>67</v>
      </c>
      <c r="N20" s="244"/>
    </row>
    <row r="21" spans="2:14" ht="21" x14ac:dyDescent="0.4">
      <c r="C21" s="18">
        <v>36</v>
      </c>
      <c r="D21" s="18" t="s">
        <v>63</v>
      </c>
      <c r="E21" s="18" t="s">
        <v>64</v>
      </c>
      <c r="F21" s="18">
        <f t="shared" ref="F21:F34" si="2">1.25*C21</f>
        <v>45</v>
      </c>
      <c r="G21" t="s">
        <v>63</v>
      </c>
      <c r="I21" s="245"/>
      <c r="J21" s="246"/>
      <c r="K21" s="245"/>
      <c r="L21" s="246"/>
      <c r="M21" s="245"/>
      <c r="N21" s="246"/>
    </row>
    <row r="22" spans="2:14" ht="21" x14ac:dyDescent="0.4">
      <c r="C22" s="18">
        <v>38</v>
      </c>
      <c r="D22" s="18" t="s">
        <v>63</v>
      </c>
      <c r="E22" s="18" t="s">
        <v>64</v>
      </c>
      <c r="F22" s="18">
        <f t="shared" si="2"/>
        <v>47.5</v>
      </c>
      <c r="G22" t="s">
        <v>63</v>
      </c>
      <c r="I22" s="21">
        <v>36</v>
      </c>
      <c r="J22" s="22" t="s">
        <v>63</v>
      </c>
      <c r="K22" s="22">
        <v>45</v>
      </c>
      <c r="L22" s="22" t="s">
        <v>63</v>
      </c>
      <c r="M22" s="19">
        <f>2*K22+I22</f>
        <v>126</v>
      </c>
      <c r="N22" s="20" t="s">
        <v>63</v>
      </c>
    </row>
    <row r="23" spans="2:14" ht="21" x14ac:dyDescent="0.4">
      <c r="C23" s="18">
        <v>40</v>
      </c>
      <c r="D23" s="18" t="s">
        <v>63</v>
      </c>
      <c r="E23" s="18" t="s">
        <v>64</v>
      </c>
      <c r="F23" s="18">
        <f t="shared" si="2"/>
        <v>50</v>
      </c>
      <c r="G23" t="s">
        <v>63</v>
      </c>
      <c r="I23" s="21">
        <v>38</v>
      </c>
      <c r="J23" s="22" t="s">
        <v>63</v>
      </c>
      <c r="K23" s="22">
        <v>47.5</v>
      </c>
      <c r="L23" s="22" t="s">
        <v>63</v>
      </c>
      <c r="M23" s="19">
        <f t="shared" ref="M23:M35" si="3">2*K23+I23</f>
        <v>133</v>
      </c>
      <c r="N23" s="20" t="s">
        <v>63</v>
      </c>
    </row>
    <row r="24" spans="2:14" ht="21" x14ac:dyDescent="0.4">
      <c r="C24" s="18">
        <v>42</v>
      </c>
      <c r="D24" s="18" t="s">
        <v>63</v>
      </c>
      <c r="E24" s="18" t="s">
        <v>64</v>
      </c>
      <c r="F24" s="18">
        <f t="shared" si="2"/>
        <v>52.5</v>
      </c>
      <c r="G24" t="s">
        <v>63</v>
      </c>
      <c r="I24" s="21">
        <v>40</v>
      </c>
      <c r="J24" s="22" t="s">
        <v>63</v>
      </c>
      <c r="K24" s="22">
        <v>50</v>
      </c>
      <c r="L24" s="22" t="s">
        <v>63</v>
      </c>
      <c r="M24" s="19">
        <f t="shared" si="3"/>
        <v>140</v>
      </c>
      <c r="N24" s="20" t="s">
        <v>63</v>
      </c>
    </row>
    <row r="25" spans="2:14" ht="21" x14ac:dyDescent="0.4">
      <c r="C25" s="18">
        <v>44</v>
      </c>
      <c r="D25" s="18" t="s">
        <v>63</v>
      </c>
      <c r="E25" s="18" t="s">
        <v>64</v>
      </c>
      <c r="F25" s="18">
        <f t="shared" si="2"/>
        <v>55</v>
      </c>
      <c r="G25" t="s">
        <v>63</v>
      </c>
      <c r="I25" s="21">
        <v>42</v>
      </c>
      <c r="J25" s="22" t="s">
        <v>63</v>
      </c>
      <c r="K25" s="22">
        <v>52.5</v>
      </c>
      <c r="L25" s="22" t="s">
        <v>63</v>
      </c>
      <c r="M25" s="19">
        <f t="shared" si="3"/>
        <v>147</v>
      </c>
      <c r="N25" s="20" t="s">
        <v>63</v>
      </c>
    </row>
    <row r="26" spans="2:14" ht="21" x14ac:dyDescent="0.4">
      <c r="C26" s="18">
        <v>46</v>
      </c>
      <c r="D26" s="18" t="s">
        <v>63</v>
      </c>
      <c r="E26" s="18" t="s">
        <v>64</v>
      </c>
      <c r="F26" s="18">
        <f t="shared" si="2"/>
        <v>57.5</v>
      </c>
      <c r="G26" t="s">
        <v>63</v>
      </c>
      <c r="I26" s="21">
        <v>44</v>
      </c>
      <c r="J26" s="22" t="s">
        <v>63</v>
      </c>
      <c r="K26" s="22">
        <v>55</v>
      </c>
      <c r="L26" s="22" t="s">
        <v>63</v>
      </c>
      <c r="M26" s="19">
        <f t="shared" si="3"/>
        <v>154</v>
      </c>
      <c r="N26" s="20" t="s">
        <v>63</v>
      </c>
    </row>
    <row r="27" spans="2:14" ht="21" x14ac:dyDescent="0.4">
      <c r="C27" s="18">
        <v>48</v>
      </c>
      <c r="D27" s="18" t="s">
        <v>63</v>
      </c>
      <c r="E27" s="18" t="s">
        <v>64</v>
      </c>
      <c r="F27" s="18">
        <f t="shared" si="2"/>
        <v>60</v>
      </c>
      <c r="G27" t="s">
        <v>63</v>
      </c>
      <c r="I27" s="21">
        <v>46</v>
      </c>
      <c r="J27" s="22" t="s">
        <v>63</v>
      </c>
      <c r="K27" s="22">
        <v>57.5</v>
      </c>
      <c r="L27" s="22" t="s">
        <v>63</v>
      </c>
      <c r="M27" s="19">
        <f t="shared" si="3"/>
        <v>161</v>
      </c>
      <c r="N27" s="20" t="s">
        <v>63</v>
      </c>
    </row>
    <row r="28" spans="2:14" ht="21" x14ac:dyDescent="0.4">
      <c r="C28" s="18">
        <v>50</v>
      </c>
      <c r="D28" s="18" t="s">
        <v>63</v>
      </c>
      <c r="E28" s="18" t="s">
        <v>64</v>
      </c>
      <c r="F28" s="18">
        <f t="shared" si="2"/>
        <v>62.5</v>
      </c>
      <c r="G28" t="s">
        <v>63</v>
      </c>
      <c r="I28" s="21">
        <v>48</v>
      </c>
      <c r="J28" s="22" t="s">
        <v>63</v>
      </c>
      <c r="K28" s="22">
        <v>60</v>
      </c>
      <c r="L28" s="22" t="s">
        <v>63</v>
      </c>
      <c r="M28" s="19">
        <f t="shared" si="3"/>
        <v>168</v>
      </c>
      <c r="N28" s="20" t="s">
        <v>63</v>
      </c>
    </row>
    <row r="29" spans="2:14" ht="21" x14ac:dyDescent="0.4">
      <c r="C29" s="18">
        <v>52</v>
      </c>
      <c r="D29" s="18" t="s">
        <v>63</v>
      </c>
      <c r="E29" s="18" t="s">
        <v>64</v>
      </c>
      <c r="F29" s="18">
        <f t="shared" si="2"/>
        <v>65</v>
      </c>
      <c r="G29" t="s">
        <v>63</v>
      </c>
      <c r="I29" s="21">
        <v>50</v>
      </c>
      <c r="J29" s="22" t="s">
        <v>63</v>
      </c>
      <c r="K29" s="22">
        <v>62.5</v>
      </c>
      <c r="L29" s="22" t="s">
        <v>63</v>
      </c>
      <c r="M29" s="19">
        <f t="shared" si="3"/>
        <v>175</v>
      </c>
      <c r="N29" s="20" t="s">
        <v>63</v>
      </c>
    </row>
    <row r="30" spans="2:14" ht="21" x14ac:dyDescent="0.4">
      <c r="C30" s="18">
        <v>54</v>
      </c>
      <c r="D30" s="18" t="s">
        <v>63</v>
      </c>
      <c r="E30" s="18" t="s">
        <v>64</v>
      </c>
      <c r="F30" s="18">
        <f t="shared" si="2"/>
        <v>67.5</v>
      </c>
      <c r="G30" t="s">
        <v>63</v>
      </c>
      <c r="I30" s="21">
        <v>52</v>
      </c>
      <c r="J30" s="22" t="s">
        <v>63</v>
      </c>
      <c r="K30" s="22">
        <v>65</v>
      </c>
      <c r="L30" s="22" t="s">
        <v>63</v>
      </c>
      <c r="M30" s="19">
        <f t="shared" si="3"/>
        <v>182</v>
      </c>
      <c r="N30" s="20" t="s">
        <v>63</v>
      </c>
    </row>
    <row r="31" spans="2:14" ht="21" x14ac:dyDescent="0.4">
      <c r="C31" s="18">
        <v>56</v>
      </c>
      <c r="D31" s="18" t="s">
        <v>63</v>
      </c>
      <c r="E31" s="18" t="s">
        <v>64</v>
      </c>
      <c r="F31" s="18">
        <f t="shared" si="2"/>
        <v>70</v>
      </c>
      <c r="G31" t="s">
        <v>63</v>
      </c>
      <c r="I31" s="21">
        <v>54</v>
      </c>
      <c r="J31" s="22" t="s">
        <v>63</v>
      </c>
      <c r="K31" s="22">
        <v>67.5</v>
      </c>
      <c r="L31" s="22" t="s">
        <v>63</v>
      </c>
      <c r="M31" s="19">
        <f t="shared" si="3"/>
        <v>189</v>
      </c>
      <c r="N31" s="20" t="s">
        <v>63</v>
      </c>
    </row>
    <row r="32" spans="2:14" ht="21" x14ac:dyDescent="0.4">
      <c r="C32" s="18">
        <v>58</v>
      </c>
      <c r="D32" s="18" t="s">
        <v>63</v>
      </c>
      <c r="E32" s="18" t="s">
        <v>64</v>
      </c>
      <c r="F32" s="18">
        <f t="shared" si="2"/>
        <v>72.5</v>
      </c>
      <c r="G32" t="s">
        <v>63</v>
      </c>
      <c r="I32" s="21">
        <v>56</v>
      </c>
      <c r="J32" s="22" t="s">
        <v>63</v>
      </c>
      <c r="K32" s="22">
        <v>70</v>
      </c>
      <c r="L32" s="22" t="s">
        <v>63</v>
      </c>
      <c r="M32" s="19">
        <f t="shared" si="3"/>
        <v>196</v>
      </c>
      <c r="N32" s="20" t="s">
        <v>63</v>
      </c>
    </row>
    <row r="33" spans="3:14" ht="21" x14ac:dyDescent="0.4">
      <c r="C33" s="18">
        <v>60</v>
      </c>
      <c r="D33" s="18" t="s">
        <v>63</v>
      </c>
      <c r="E33" s="18" t="s">
        <v>64</v>
      </c>
      <c r="F33" s="18">
        <f t="shared" si="2"/>
        <v>75</v>
      </c>
      <c r="G33" t="s">
        <v>63</v>
      </c>
      <c r="I33" s="21">
        <v>58</v>
      </c>
      <c r="J33" s="22" t="s">
        <v>63</v>
      </c>
      <c r="K33" s="22">
        <v>72.5</v>
      </c>
      <c r="L33" s="22" t="s">
        <v>63</v>
      </c>
      <c r="M33" s="19">
        <f t="shared" si="3"/>
        <v>203</v>
      </c>
      <c r="N33" s="20" t="s">
        <v>63</v>
      </c>
    </row>
    <row r="34" spans="3:14" ht="21" x14ac:dyDescent="0.4">
      <c r="C34" s="18">
        <v>62</v>
      </c>
      <c r="D34" s="18" t="s">
        <v>63</v>
      </c>
      <c r="E34" s="18" t="s">
        <v>64</v>
      </c>
      <c r="F34" s="18">
        <f t="shared" si="2"/>
        <v>77.5</v>
      </c>
      <c r="G34" t="s">
        <v>63</v>
      </c>
      <c r="I34" s="21">
        <v>60</v>
      </c>
      <c r="J34" s="22" t="s">
        <v>63</v>
      </c>
      <c r="K34" s="22">
        <v>75</v>
      </c>
      <c r="L34" s="22" t="s">
        <v>63</v>
      </c>
      <c r="M34" s="19">
        <f t="shared" si="3"/>
        <v>210</v>
      </c>
      <c r="N34" s="20" t="s">
        <v>63</v>
      </c>
    </row>
    <row r="35" spans="3:14" x14ac:dyDescent="0.3">
      <c r="I35" s="21">
        <v>62</v>
      </c>
      <c r="J35" s="22" t="s">
        <v>63</v>
      </c>
      <c r="K35" s="22">
        <v>77.5</v>
      </c>
      <c r="L35" s="22" t="s">
        <v>63</v>
      </c>
      <c r="M35" s="19">
        <f t="shared" si="3"/>
        <v>217</v>
      </c>
      <c r="N35" s="20" t="s">
        <v>63</v>
      </c>
    </row>
  </sheetData>
  <mergeCells count="10">
    <mergeCell ref="B19:D20"/>
    <mergeCell ref="F19:G20"/>
    <mergeCell ref="F2:G3"/>
    <mergeCell ref="B2:D3"/>
    <mergeCell ref="I2:J3"/>
    <mergeCell ref="K2:L3"/>
    <mergeCell ref="M2:N3"/>
    <mergeCell ref="I20:J21"/>
    <mergeCell ref="K20:L21"/>
    <mergeCell ref="M20:N21"/>
  </mergeCell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CarnetIndiv</vt:lpstr>
      <vt:lpstr>Allures</vt:lpstr>
      <vt:lpstr>Allures perso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Margheritora</dc:creator>
  <cp:lastModifiedBy>Guillaume Margheritora</cp:lastModifiedBy>
  <cp:lastPrinted>2022-03-07T09:43:49Z</cp:lastPrinted>
  <dcterms:created xsi:type="dcterms:W3CDTF">2015-06-05T18:19:34Z</dcterms:created>
  <dcterms:modified xsi:type="dcterms:W3CDTF">2022-03-07T09:44:36Z</dcterms:modified>
</cp:coreProperties>
</file>